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45" windowWidth="8640" windowHeight="10575" tabRatio="604" activeTab="0"/>
  </bookViews>
  <sheets>
    <sheet name="H31.1.1現在" sheetId="1" r:id="rId1"/>
  </sheets>
  <definedNames>
    <definedName name="\A" localSheetId="0">#REF!</definedName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<sst xmlns="http://schemas.openxmlformats.org/spreadsheetml/2006/main" count="45" uniqueCount="37">
  <si>
    <t>区  分</t>
  </si>
  <si>
    <t>人    　　　口</t>
  </si>
  <si>
    <t>世帯数</t>
  </si>
  <si>
    <t>市町村名</t>
  </si>
  <si>
    <t>男</t>
  </si>
  <si>
    <t>女</t>
  </si>
  <si>
    <t>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</si>
  <si>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</si>
  <si>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</si>
  <si>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</si>
  <si>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</si>
  <si>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</si>
  <si>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</si>
  <si>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</si>
  <si>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市計</t>
  </si>
  <si>
    <t>川本町</t>
  </si>
  <si>
    <t>津和野町</t>
  </si>
  <si>
    <t>海士町</t>
  </si>
  <si>
    <t>西ノ島町</t>
  </si>
  <si>
    <t>知夫村</t>
  </si>
  <si>
    <t>　</t>
  </si>
  <si>
    <t>町村計</t>
  </si>
  <si>
    <t>合計</t>
  </si>
  <si>
    <t>美郷町</t>
  </si>
  <si>
    <t>邑南町</t>
  </si>
  <si>
    <t>隠岐の島町</t>
  </si>
  <si>
    <t>雲南市</t>
  </si>
  <si>
    <t>飯南町</t>
  </si>
  <si>
    <t>奥出雲町</t>
  </si>
  <si>
    <t>吉賀町</t>
  </si>
  <si>
    <t>住民基本台帳年報</t>
  </si>
  <si>
    <t>日本人</t>
  </si>
  <si>
    <t>外国人</t>
  </si>
  <si>
    <t>計</t>
  </si>
  <si>
    <t>合計</t>
  </si>
  <si>
    <t>複数国籍</t>
  </si>
  <si>
    <t>平成３１年１月１日現在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</si>
</sst>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0_);[Red]\(0\)"/>
    <numFmt numFmtId="178" formatCode="0_ "/>
    <numFmt numFmtId="179" formatCode="#,##0_ 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60" applyFont="1" applyAlignment="1">
      <alignment/>
      <protection/>
    </xf>
    <xf numFmtId="0" fontId="1" fillId="0" borderId="0" xfId="60" applyNumberFormat="1" applyFont="1" applyAlignment="1">
      <alignment/>
      <protection/>
    </xf>
    <xf numFmtId="0" fontId="1" fillId="0" borderId="0" xfId="60" applyFont="1" applyBorder="1" applyAlignment="1">
      <alignment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176" fontId="1" fillId="0" borderId="12" xfId="60" applyNumberFormat="1" applyFont="1" applyBorder="1" applyAlignment="1">
      <alignment vertical="center"/>
      <protection/>
    </xf>
    <xf numFmtId="176" fontId="1" fillId="0" borderId="13" xfId="60" applyNumberFormat="1" applyFont="1" applyBorder="1" applyAlignment="1">
      <alignment vertical="center"/>
      <protection/>
    </xf>
    <xf numFmtId="176" fontId="1" fillId="0" borderId="14" xfId="60" applyNumberFormat="1" applyFont="1" applyBorder="1" applyAlignment="1">
      <alignment vertical="center"/>
      <protection/>
    </xf>
    <xf numFmtId="0" fontId="1" fillId="0" borderId="11" xfId="60" applyFont="1" applyBorder="1" applyAlignment="1">
      <alignment vertical="center"/>
      <protection/>
    </xf>
    <xf numFmtId="0" fontId="1" fillId="0" borderId="15" xfId="60" applyFont="1" applyBorder="1" applyAlignment="1">
      <alignment vertical="center"/>
      <protection/>
    </xf>
    <xf numFmtId="176" fontId="1" fillId="0" borderId="16" xfId="60" applyNumberFormat="1" applyFont="1" applyBorder="1" applyAlignment="1">
      <alignment vertical="center"/>
      <protection/>
    </xf>
    <xf numFmtId="176" fontId="1" fillId="0" borderId="17" xfId="60" applyNumberFormat="1" applyFont="1" applyBorder="1" applyAlignment="1">
      <alignment vertical="center"/>
      <protection/>
    </xf>
    <xf numFmtId="176" fontId="1" fillId="0" borderId="18" xfId="60" applyNumberFormat="1" applyFont="1" applyBorder="1" applyAlignment="1">
      <alignment vertical="center"/>
      <protection/>
    </xf>
    <xf numFmtId="0" fontId="1" fillId="0" borderId="19" xfId="60" applyFont="1" applyBorder="1" applyAlignment="1">
      <alignment horizontal="center" vertical="center"/>
      <protection/>
    </xf>
    <xf numFmtId="176" fontId="1" fillId="0" borderId="20" xfId="60" applyNumberFormat="1" applyFont="1" applyBorder="1" applyAlignment="1">
      <alignment vertical="center"/>
      <protection/>
    </xf>
    <xf numFmtId="176" fontId="1" fillId="0" borderId="21" xfId="60" applyNumberFormat="1" applyFont="1" applyBorder="1" applyAlignment="1">
      <alignment vertical="center"/>
      <protection/>
    </xf>
    <xf numFmtId="176" fontId="1" fillId="0" borderId="22" xfId="60" applyNumberFormat="1" applyFont="1" applyBorder="1" applyAlignment="1">
      <alignment vertical="center"/>
      <protection/>
    </xf>
    <xf numFmtId="176" fontId="1" fillId="0" borderId="23" xfId="60" applyNumberFormat="1" applyFont="1" applyBorder="1" applyAlignment="1">
      <alignment vertical="center"/>
      <protection/>
    </xf>
    <xf numFmtId="176" fontId="1" fillId="0" borderId="24" xfId="60" applyNumberFormat="1" applyFont="1" applyBorder="1" applyAlignment="1">
      <alignment vertical="center"/>
      <protection/>
    </xf>
    <xf numFmtId="176" fontId="1" fillId="0" borderId="25" xfId="60" applyNumberFormat="1" applyFont="1" applyBorder="1" applyAlignment="1">
      <alignment vertical="center"/>
      <protection/>
    </xf>
    <xf numFmtId="37" fontId="1" fillId="0" borderId="0" xfId="60" applyNumberFormat="1" applyFont="1" applyAlignment="1">
      <alignment/>
      <protection/>
    </xf>
    <xf numFmtId="176" fontId="1" fillId="0" borderId="26" xfId="60" applyNumberFormat="1" applyFont="1" applyBorder="1" applyAlignment="1">
      <alignment vertical="center"/>
      <protection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27" xfId="0" applyNumberFormat="1" applyFont="1" applyBorder="1" applyAlignment="1" applyProtection="1">
      <alignment/>
      <protection locked="0"/>
    </xf>
    <xf numFmtId="37" fontId="4" fillId="0" borderId="28" xfId="0" applyNumberFormat="1" applyFont="1" applyBorder="1" applyAlignment="1" applyProtection="1">
      <alignment/>
      <protection locked="0"/>
    </xf>
    <xf numFmtId="0" fontId="1" fillId="0" borderId="16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29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37" fontId="4" fillId="0" borderId="30" xfId="0" applyNumberFormat="1" applyFont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176" fontId="1" fillId="0" borderId="31" xfId="60" applyNumberFormat="1" applyFont="1" applyBorder="1" applyAlignment="1">
      <alignment vertical="center"/>
      <protection/>
    </xf>
    <xf numFmtId="176" fontId="1" fillId="0" borderId="32" xfId="60" applyNumberFormat="1" applyFon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176" fontId="1" fillId="0" borderId="0" xfId="60" applyNumberFormat="1" applyFont="1" applyBorder="1" applyAlignment="1">
      <alignment vertic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1" fillId="0" borderId="20" xfId="60" applyNumberFormat="1" applyFont="1" applyBorder="1" applyAlignment="1">
      <alignment horizontal="center" vertical="center"/>
      <protection/>
    </xf>
    <xf numFmtId="0" fontId="1" fillId="0" borderId="25" xfId="60" applyNumberFormat="1" applyFont="1" applyBorder="1" applyAlignment="1">
      <alignment horizontal="center" vertical="center"/>
      <protection/>
    </xf>
    <xf numFmtId="0" fontId="1" fillId="0" borderId="32" xfId="60" applyNumberFormat="1" applyFont="1" applyBorder="1" applyAlignment="1">
      <alignment horizontal="center" vertical="center"/>
      <protection/>
    </xf>
    <xf numFmtId="0" fontId="1" fillId="0" borderId="33" xfId="60" applyNumberFormat="1" applyFont="1" applyBorder="1" applyAlignment="1">
      <alignment horizontal="center" vertical="center"/>
      <protection/>
    </xf>
    <xf numFmtId="0" fontId="1" fillId="0" borderId="34" xfId="60" applyNumberFormat="1" applyFont="1" applyBorder="1" applyAlignment="1">
      <alignment horizontal="center" vertical="center"/>
      <protection/>
    </xf>
    <xf numFmtId="0" fontId="1" fillId="0" borderId="35" xfId="60" applyNumberFormat="1" applyFont="1" applyBorder="1" applyAlignment="1">
      <alignment horizontal="center" vertical="center"/>
      <protection/>
    </xf>
    <xf numFmtId="0" fontId="1" fillId="0" borderId="36" xfId="60" applyNumberFormat="1" applyFont="1" applyBorder="1" applyAlignment="1">
      <alignment horizontal="center" vertical="center"/>
      <protection/>
    </xf>
    <xf numFmtId="0" fontId="2" fillId="0" borderId="37" xfId="60" applyNumberFormat="1" applyFont="1" applyBorder="1" applyAlignment="1">
      <alignment vertical="center"/>
      <protection/>
    </xf>
    <xf numFmtId="0" fontId="1" fillId="0" borderId="38" xfId="60" applyFont="1" applyBorder="1" applyAlignment="1">
      <alignment horizontal="center" vertical="center"/>
      <protection/>
    </xf>
    <xf numFmtId="37" fontId="4" fillId="0" borderId="39" xfId="0" applyNumberFormat="1" applyFont="1" applyBorder="1" applyAlignment="1" applyProtection="1">
      <alignment/>
      <protection locked="0"/>
    </xf>
    <xf numFmtId="37" fontId="4" fillId="0" borderId="31" xfId="0" applyNumberFormat="1" applyFont="1" applyBorder="1" applyAlignment="1" applyProtection="1">
      <alignment/>
      <protection locked="0"/>
    </xf>
    <xf numFmtId="38" fontId="1" fillId="0" borderId="40" xfId="48" applyFont="1" applyFill="1" applyBorder="1" applyAlignment="1" applyProtection="1">
      <alignment/>
      <protection locked="0"/>
    </xf>
    <xf numFmtId="176" fontId="1" fillId="0" borderId="41" xfId="60" applyNumberFormat="1" applyFont="1" applyBorder="1" applyAlignment="1">
      <alignment vertical="center"/>
      <protection/>
    </xf>
    <xf numFmtId="38" fontId="1" fillId="0" borderId="26" xfId="48" applyFont="1" applyFill="1" applyBorder="1" applyAlignment="1" applyProtection="1">
      <alignment/>
      <protection locked="0"/>
    </xf>
    <xf numFmtId="38" fontId="1" fillId="0" borderId="42" xfId="48" applyFont="1" applyFill="1" applyBorder="1" applyAlignment="1" applyProtection="1">
      <alignment/>
      <protection locked="0"/>
    </xf>
    <xf numFmtId="38" fontId="1" fillId="0" borderId="43" xfId="48" applyFont="1" applyFill="1" applyBorder="1" applyAlignment="1" applyProtection="1">
      <alignment/>
      <protection locked="0"/>
    </xf>
    <xf numFmtId="38" fontId="1" fillId="0" borderId="12" xfId="48" applyFont="1" applyFill="1" applyBorder="1" applyAlignment="1" applyProtection="1">
      <alignment/>
      <protection locked="0"/>
    </xf>
    <xf numFmtId="38" fontId="1" fillId="0" borderId="13" xfId="48" applyFont="1" applyFill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44" xfId="0" applyNumberFormat="1" applyFont="1" applyBorder="1" applyAlignment="1" applyProtection="1">
      <alignment/>
      <protection locked="0"/>
    </xf>
    <xf numFmtId="176" fontId="1" fillId="0" borderId="45" xfId="60" applyNumberFormat="1" applyFont="1" applyBorder="1" applyAlignment="1">
      <alignment vertical="center"/>
      <protection/>
    </xf>
    <xf numFmtId="176" fontId="1" fillId="0" borderId="46" xfId="60" applyNumberFormat="1" applyFont="1" applyBorder="1" applyAlignment="1">
      <alignment vertical="center"/>
      <protection/>
    </xf>
    <xf numFmtId="176" fontId="1" fillId="0" borderId="47" xfId="60" applyNumberFormat="1" applyFont="1" applyBorder="1" applyAlignment="1">
      <alignment vertical="center"/>
      <protection/>
    </xf>
    <xf numFmtId="38" fontId="1" fillId="0" borderId="45" xfId="48" applyFont="1" applyFill="1" applyBorder="1" applyAlignment="1" applyProtection="1">
      <alignment/>
      <protection locked="0"/>
    </xf>
    <xf numFmtId="37" fontId="4" fillId="0" borderId="48" xfId="0" applyNumberFormat="1" applyFont="1" applyBorder="1" applyAlignment="1" applyProtection="1">
      <alignment/>
      <protection locked="0"/>
    </xf>
    <xf numFmtId="176" fontId="1" fillId="0" borderId="49" xfId="60" applyNumberFormat="1" applyFont="1" applyBorder="1" applyAlignment="1">
      <alignment vertical="center"/>
      <protection/>
    </xf>
    <xf numFmtId="176" fontId="1" fillId="0" borderId="50" xfId="60" applyNumberFormat="1" applyFont="1" applyBorder="1" applyAlignment="1">
      <alignment vertical="center"/>
      <protection/>
    </xf>
    <xf numFmtId="37" fontId="4" fillId="0" borderId="51" xfId="0" applyNumberFormat="1" applyFont="1" applyBorder="1" applyAlignment="1" applyProtection="1">
      <alignment/>
      <protection locked="0"/>
    </xf>
    <xf numFmtId="37" fontId="4" fillId="0" borderId="52" xfId="0" applyNumberFormat="1" applyFont="1" applyBorder="1" applyAlignment="1" applyProtection="1">
      <alignment/>
      <protection locked="0"/>
    </xf>
    <xf numFmtId="37" fontId="4" fillId="0" borderId="37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 vertical="center"/>
      <protection locked="0"/>
    </xf>
    <xf numFmtId="0" fontId="1" fillId="0" borderId="53" xfId="60" applyFont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1" fillId="0" borderId="42" xfId="60" applyFont="1" applyBorder="1" applyAlignment="1">
      <alignment horizontal="center" vertical="center"/>
      <protection/>
    </xf>
    <xf numFmtId="0" fontId="1" fillId="0" borderId="55" xfId="60" applyFont="1" applyBorder="1" applyAlignment="1">
      <alignment horizontal="center" vertical="center"/>
      <protection/>
    </xf>
    <xf numFmtId="0" fontId="1" fillId="0" borderId="43" xfId="60" applyFont="1" applyBorder="1" applyAlignment="1">
      <alignment horizontal="center" vertical="center"/>
      <protection/>
    </xf>
    <xf numFmtId="0" fontId="1" fillId="0" borderId="56" xfId="60" applyFont="1" applyBorder="1" applyAlignment="1">
      <alignment horizontal="center" vertical="center"/>
      <protection/>
    </xf>
    <xf numFmtId="0" fontId="1" fillId="0" borderId="57" xfId="60" applyFont="1" applyBorder="1" applyAlignment="1">
      <alignment horizontal="center" vertical="center"/>
      <protection/>
    </xf>
    <xf numFmtId="0" fontId="2" fillId="0" borderId="12" xfId="60" applyNumberFormat="1" applyFont="1" applyBorder="1" applyAlignment="1">
      <alignment vertical="center"/>
      <protection/>
    </xf>
    <xf numFmtId="0" fontId="2" fillId="0" borderId="23" xfId="60" applyNumberFormat="1" applyFont="1" applyBorder="1" applyAlignment="1">
      <alignment vertical="center"/>
      <protection/>
    </xf>
    <xf numFmtId="0" fontId="2" fillId="0" borderId="13" xfId="60" applyNumberFormat="1" applyFont="1" applyBorder="1" applyAlignment="1">
      <alignment vertical="center"/>
      <protection/>
    </xf>
    <xf numFmtId="0" fontId="2" fillId="0" borderId="14" xfId="60" applyNumberFormat="1" applyFont="1" applyBorder="1" applyAlignment="1">
      <alignment vertical="center"/>
      <protection/>
    </xf>
    <xf numFmtId="0" fontId="2" fillId="0" borderId="58" xfId="60" applyNumberFormat="1" applyFont="1" applyBorder="1" applyAlignment="1">
      <alignment vertical="center"/>
      <protection/>
    </xf>
    <xf numFmtId="0" fontId="1" fillId="0" borderId="59" xfId="60" applyFont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1" fillId="0" borderId="54" xfId="60" applyFont="1" applyBorder="1" applyAlignment="1">
      <alignment horizontal="center" vertical="center"/>
      <protection/>
    </xf>
    <xf numFmtId="0" fontId="0" fillId="0" borderId="62" xfId="0" applyBorder="1" applyAlignment="1">
      <alignment vertical="center"/>
    </xf>
    <xf numFmtId="0" fontId="1" fillId="0" borderId="46" xfId="60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8" xfId="60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１年度月報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 t="s">
        <v>30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70" t="s">
        <v>0</v>
      </c>
      <c r="B3" s="72" t="s">
        <v>1</v>
      </c>
      <c r="C3" s="73"/>
      <c r="D3" s="73"/>
      <c r="E3" s="74"/>
      <c r="F3" s="75"/>
      <c r="G3" s="75"/>
      <c r="H3" s="75"/>
      <c r="I3" s="75"/>
      <c r="J3" s="76"/>
      <c r="K3" s="82" t="s">
        <v>2</v>
      </c>
      <c r="L3" s="83"/>
      <c r="M3" s="83"/>
      <c r="N3" s="84"/>
      <c r="O3" s="36"/>
    </row>
    <row r="4" spans="1:15" ht="15.75" customHeight="1">
      <c r="A4" s="71"/>
      <c r="B4" s="77"/>
      <c r="C4" s="78"/>
      <c r="D4" s="78"/>
      <c r="E4" s="79"/>
      <c r="F4" s="80"/>
      <c r="G4" s="80"/>
      <c r="H4" s="80"/>
      <c r="I4" s="80"/>
      <c r="J4" s="81"/>
      <c r="K4" s="85"/>
      <c r="L4" s="86"/>
      <c r="M4" s="86"/>
      <c r="N4" s="87"/>
      <c r="O4" s="35"/>
    </row>
    <row r="5" spans="1:15" ht="15.75" customHeight="1">
      <c r="A5" s="88" t="s">
        <v>3</v>
      </c>
      <c r="B5" s="90" t="s">
        <v>4</v>
      </c>
      <c r="C5" s="91"/>
      <c r="D5" s="92"/>
      <c r="E5" s="93" t="s">
        <v>5</v>
      </c>
      <c r="F5" s="91"/>
      <c r="G5" s="92"/>
      <c r="H5" s="94" t="s">
        <v>34</v>
      </c>
      <c r="I5" s="95"/>
      <c r="J5" s="96"/>
      <c r="K5" s="26"/>
      <c r="L5" s="27"/>
      <c r="M5" s="29"/>
      <c r="N5" s="46"/>
      <c r="O5" s="35"/>
    </row>
    <row r="6" spans="1:15" ht="15.75" customHeight="1" thickBot="1">
      <c r="A6" s="89"/>
      <c r="B6" s="42" t="s">
        <v>31</v>
      </c>
      <c r="C6" s="43" t="s">
        <v>32</v>
      </c>
      <c r="D6" s="44" t="s">
        <v>33</v>
      </c>
      <c r="E6" s="45" t="s">
        <v>31</v>
      </c>
      <c r="F6" s="43" t="s">
        <v>32</v>
      </c>
      <c r="G6" s="44" t="s">
        <v>33</v>
      </c>
      <c r="H6" s="45" t="s">
        <v>31</v>
      </c>
      <c r="I6" s="43" t="s">
        <v>32</v>
      </c>
      <c r="J6" s="28" t="s">
        <v>6</v>
      </c>
      <c r="K6" s="39" t="s">
        <v>31</v>
      </c>
      <c r="L6" s="40" t="s">
        <v>32</v>
      </c>
      <c r="M6" s="41" t="s">
        <v>35</v>
      </c>
      <c r="N6" s="47" t="s">
        <v>6</v>
      </c>
      <c r="O6" s="35"/>
    </row>
    <row r="7" spans="1:16" ht="15.75" customHeight="1">
      <c r="A7" s="4" t="s">
        <v>7</v>
      </c>
      <c r="B7" s="53">
        <v>96876</v>
      </c>
      <c r="C7" s="50">
        <v>688</v>
      </c>
      <c r="D7" s="58">
        <f>SUM(B7:C7)</f>
        <v>97564</v>
      </c>
      <c r="E7" s="54">
        <v>104548</v>
      </c>
      <c r="F7" s="50">
        <v>794</v>
      </c>
      <c r="G7" s="58">
        <f aca="true" t="shared" si="0" ref="G7:G14">SUM(E7:F7)</f>
        <v>105342</v>
      </c>
      <c r="H7" s="58">
        <f>B7+E7</f>
        <v>201424</v>
      </c>
      <c r="I7" s="58">
        <f>C7+F7</f>
        <v>1482</v>
      </c>
      <c r="J7" s="48">
        <f aca="true" t="shared" si="1" ref="J7:J14">SUM(H7:I7)</f>
        <v>202906</v>
      </c>
      <c r="K7" s="53">
        <v>88461</v>
      </c>
      <c r="L7" s="54">
        <v>831</v>
      </c>
      <c r="M7" s="54">
        <v>396</v>
      </c>
      <c r="N7" s="66">
        <f>SUM(K7:M7)</f>
        <v>89688</v>
      </c>
      <c r="O7" s="32"/>
      <c r="P7" s="21"/>
    </row>
    <row r="8" spans="1:16" ht="15.75" customHeight="1">
      <c r="A8" s="5" t="s">
        <v>8</v>
      </c>
      <c r="B8" s="55">
        <v>25777</v>
      </c>
      <c r="C8" s="52">
        <v>168</v>
      </c>
      <c r="D8" s="57">
        <f aca="true" t="shared" si="2" ref="D8:D14">SUM(B8:C8)</f>
        <v>25945</v>
      </c>
      <c r="E8" s="56">
        <v>27943</v>
      </c>
      <c r="F8" s="52">
        <v>440</v>
      </c>
      <c r="G8" s="57">
        <f t="shared" si="0"/>
        <v>28383</v>
      </c>
      <c r="H8" s="57">
        <f aca="true" t="shared" si="3" ref="H8:I14">B8+E8</f>
        <v>53720</v>
      </c>
      <c r="I8" s="57">
        <f t="shared" si="3"/>
        <v>608</v>
      </c>
      <c r="J8" s="49">
        <f t="shared" si="1"/>
        <v>54328</v>
      </c>
      <c r="K8" s="55">
        <v>25828</v>
      </c>
      <c r="L8" s="56">
        <v>407</v>
      </c>
      <c r="M8" s="52">
        <v>134</v>
      </c>
      <c r="N8" s="68">
        <f aca="true" t="shared" si="4" ref="N8:N14">SUM(K8:M8)</f>
        <v>26369</v>
      </c>
      <c r="O8" s="32"/>
      <c r="P8" s="21"/>
    </row>
    <row r="9" spans="1:16" ht="15.75" customHeight="1">
      <c r="A9" s="5" t="s">
        <v>9</v>
      </c>
      <c r="B9" s="55">
        <v>82792</v>
      </c>
      <c r="C9" s="52">
        <v>2608</v>
      </c>
      <c r="D9" s="23">
        <f t="shared" si="2"/>
        <v>85400</v>
      </c>
      <c r="E9" s="56">
        <v>88331</v>
      </c>
      <c r="F9" s="52">
        <v>2059</v>
      </c>
      <c r="G9" s="23">
        <f t="shared" si="0"/>
        <v>90390</v>
      </c>
      <c r="H9" s="23">
        <f t="shared" si="3"/>
        <v>171123</v>
      </c>
      <c r="I9" s="23">
        <f t="shared" si="3"/>
        <v>4667</v>
      </c>
      <c r="J9" s="31">
        <f t="shared" si="1"/>
        <v>175790</v>
      </c>
      <c r="K9" s="55">
        <v>62885</v>
      </c>
      <c r="L9" s="56">
        <v>2960</v>
      </c>
      <c r="M9" s="52">
        <v>286</v>
      </c>
      <c r="N9" s="67">
        <f t="shared" si="4"/>
        <v>66131</v>
      </c>
      <c r="O9" s="32"/>
      <c r="P9" s="21"/>
    </row>
    <row r="10" spans="1:16" ht="15.75" customHeight="1">
      <c r="A10" s="5" t="s">
        <v>10</v>
      </c>
      <c r="B10" s="55">
        <v>21938</v>
      </c>
      <c r="C10" s="52">
        <v>128</v>
      </c>
      <c r="D10" s="23">
        <f t="shared" si="2"/>
        <v>22066</v>
      </c>
      <c r="E10" s="56">
        <v>24560</v>
      </c>
      <c r="F10" s="52">
        <v>245</v>
      </c>
      <c r="G10" s="23">
        <f t="shared" si="0"/>
        <v>24805</v>
      </c>
      <c r="H10" s="23">
        <f t="shared" si="3"/>
        <v>46498</v>
      </c>
      <c r="I10" s="23">
        <f t="shared" si="3"/>
        <v>373</v>
      </c>
      <c r="J10" s="31">
        <f t="shared" si="1"/>
        <v>46871</v>
      </c>
      <c r="K10" s="55">
        <v>21065</v>
      </c>
      <c r="L10" s="56">
        <v>205</v>
      </c>
      <c r="M10" s="52">
        <v>104</v>
      </c>
      <c r="N10" s="67">
        <f t="shared" si="4"/>
        <v>21374</v>
      </c>
      <c r="O10" s="32"/>
      <c r="P10" s="21"/>
    </row>
    <row r="11" spans="1:16" ht="15.75" customHeight="1">
      <c r="A11" s="5" t="s">
        <v>11</v>
      </c>
      <c r="B11" s="55">
        <v>16475</v>
      </c>
      <c r="C11" s="52">
        <v>180</v>
      </c>
      <c r="D11" s="23">
        <f t="shared" si="2"/>
        <v>16655</v>
      </c>
      <c r="E11" s="56">
        <v>18051</v>
      </c>
      <c r="F11" s="52">
        <v>208</v>
      </c>
      <c r="G11" s="23">
        <f t="shared" si="0"/>
        <v>18259</v>
      </c>
      <c r="H11" s="23">
        <f t="shared" si="3"/>
        <v>34526</v>
      </c>
      <c r="I11" s="23">
        <f t="shared" si="3"/>
        <v>388</v>
      </c>
      <c r="J11" s="31">
        <f t="shared" si="1"/>
        <v>34914</v>
      </c>
      <c r="K11" s="55">
        <v>15414</v>
      </c>
      <c r="L11" s="56">
        <v>244</v>
      </c>
      <c r="M11" s="52">
        <v>59</v>
      </c>
      <c r="N11" s="67">
        <f t="shared" si="4"/>
        <v>15717</v>
      </c>
      <c r="O11" s="32"/>
      <c r="P11" s="21"/>
    </row>
    <row r="12" spans="1:16" ht="15.75" customHeight="1">
      <c r="A12" s="5" t="s">
        <v>12</v>
      </c>
      <c r="B12" s="55">
        <v>18583</v>
      </c>
      <c r="C12" s="52">
        <v>89</v>
      </c>
      <c r="D12" s="23">
        <f t="shared" si="2"/>
        <v>18672</v>
      </c>
      <c r="E12" s="56">
        <v>20109</v>
      </c>
      <c r="F12" s="52">
        <v>181</v>
      </c>
      <c r="G12" s="23">
        <f t="shared" si="0"/>
        <v>20290</v>
      </c>
      <c r="H12" s="23">
        <f t="shared" si="3"/>
        <v>38692</v>
      </c>
      <c r="I12" s="23">
        <f t="shared" si="3"/>
        <v>270</v>
      </c>
      <c r="J12" s="31">
        <f t="shared" si="1"/>
        <v>38962</v>
      </c>
      <c r="K12" s="55">
        <v>14125</v>
      </c>
      <c r="L12" s="56">
        <v>171</v>
      </c>
      <c r="M12" s="52">
        <v>55</v>
      </c>
      <c r="N12" s="67">
        <f t="shared" si="4"/>
        <v>14351</v>
      </c>
      <c r="O12" s="32"/>
      <c r="P12" s="21"/>
    </row>
    <row r="13" spans="1:16" ht="15.75" customHeight="1">
      <c r="A13" s="5" t="s">
        <v>13</v>
      </c>
      <c r="B13" s="55">
        <v>10972</v>
      </c>
      <c r="C13" s="52">
        <v>94</v>
      </c>
      <c r="D13" s="24">
        <f t="shared" si="2"/>
        <v>11066</v>
      </c>
      <c r="E13" s="56">
        <v>12396</v>
      </c>
      <c r="F13" s="52">
        <v>202</v>
      </c>
      <c r="G13" s="24">
        <f t="shared" si="0"/>
        <v>12598</v>
      </c>
      <c r="H13" s="24">
        <f t="shared" si="3"/>
        <v>23368</v>
      </c>
      <c r="I13" s="24">
        <f t="shared" si="3"/>
        <v>296</v>
      </c>
      <c r="J13" s="30">
        <f t="shared" si="1"/>
        <v>23664</v>
      </c>
      <c r="K13" s="55">
        <v>11280</v>
      </c>
      <c r="L13" s="56">
        <v>191</v>
      </c>
      <c r="M13" s="52">
        <v>42</v>
      </c>
      <c r="N13" s="67">
        <f t="shared" si="4"/>
        <v>11513</v>
      </c>
      <c r="O13" s="32"/>
      <c r="P13" s="21"/>
    </row>
    <row r="14" spans="1:16" ht="15.75" customHeight="1">
      <c r="A14" s="5" t="s">
        <v>26</v>
      </c>
      <c r="B14" s="55">
        <v>18514</v>
      </c>
      <c r="C14" s="52">
        <v>43</v>
      </c>
      <c r="D14" s="24">
        <f t="shared" si="2"/>
        <v>18557</v>
      </c>
      <c r="E14" s="56">
        <v>19743</v>
      </c>
      <c r="F14" s="52">
        <v>179</v>
      </c>
      <c r="G14" s="24">
        <f t="shared" si="0"/>
        <v>19922</v>
      </c>
      <c r="H14" s="24">
        <f t="shared" si="3"/>
        <v>38257</v>
      </c>
      <c r="I14" s="24">
        <f t="shared" si="3"/>
        <v>222</v>
      </c>
      <c r="J14" s="30">
        <f t="shared" si="1"/>
        <v>38479</v>
      </c>
      <c r="K14" s="55">
        <v>13586</v>
      </c>
      <c r="L14" s="56">
        <v>139</v>
      </c>
      <c r="M14" s="52">
        <v>61</v>
      </c>
      <c r="N14" s="67">
        <f t="shared" si="4"/>
        <v>13786</v>
      </c>
      <c r="O14" s="32"/>
      <c r="P14" s="21"/>
    </row>
    <row r="15" spans="1:16" ht="15.75" customHeight="1">
      <c r="A15" s="9"/>
      <c r="B15" s="59"/>
      <c r="C15" s="8"/>
      <c r="D15" s="12"/>
      <c r="E15" s="7"/>
      <c r="F15" s="22"/>
      <c r="G15" s="7"/>
      <c r="H15" s="7"/>
      <c r="I15" s="7"/>
      <c r="J15" s="8"/>
      <c r="K15" s="6"/>
      <c r="L15" s="7"/>
      <c r="M15" s="7"/>
      <c r="N15" s="51"/>
      <c r="O15" s="37"/>
      <c r="P15" s="21"/>
    </row>
    <row r="16" spans="1:16" ht="15.75" customHeight="1">
      <c r="A16" s="5" t="s">
        <v>14</v>
      </c>
      <c r="B16" s="59">
        <f>SUM(B7:B14)</f>
        <v>291927</v>
      </c>
      <c r="C16" s="8">
        <f>SUM(C7:C14)</f>
        <v>3998</v>
      </c>
      <c r="D16" s="69">
        <f>SUM(B16:C16)</f>
        <v>295925</v>
      </c>
      <c r="E16" s="7">
        <f>SUM(E7:E14)</f>
        <v>315681</v>
      </c>
      <c r="F16" s="22">
        <f aca="true" t="shared" si="5" ref="F16:N16">SUM(F7:F14)</f>
        <v>4308</v>
      </c>
      <c r="G16" s="7">
        <f t="shared" si="5"/>
        <v>319989</v>
      </c>
      <c r="H16" s="7">
        <f t="shared" si="5"/>
        <v>607608</v>
      </c>
      <c r="I16" s="18">
        <f t="shared" si="5"/>
        <v>8306</v>
      </c>
      <c r="J16" s="22">
        <f t="shared" si="5"/>
        <v>615914</v>
      </c>
      <c r="K16" s="6">
        <f t="shared" si="5"/>
        <v>252644</v>
      </c>
      <c r="L16" s="7">
        <f t="shared" si="5"/>
        <v>5148</v>
      </c>
      <c r="M16" s="7">
        <f t="shared" si="5"/>
        <v>1137</v>
      </c>
      <c r="N16" s="51">
        <f t="shared" si="5"/>
        <v>258929</v>
      </c>
      <c r="O16" s="37"/>
      <c r="P16" s="21"/>
    </row>
    <row r="17" spans="1:16" ht="15.75" customHeight="1">
      <c r="A17" s="9"/>
      <c r="B17" s="59"/>
      <c r="C17" s="8"/>
      <c r="D17" s="12"/>
      <c r="E17" s="7"/>
      <c r="F17" s="22"/>
      <c r="G17" s="7"/>
      <c r="H17" s="7"/>
      <c r="I17" s="7"/>
      <c r="J17" s="8"/>
      <c r="K17" s="6"/>
      <c r="L17" s="7"/>
      <c r="M17" s="7"/>
      <c r="N17" s="51"/>
      <c r="O17" s="37"/>
      <c r="P17" s="21"/>
    </row>
    <row r="18" spans="1:16" ht="15.75" customHeight="1">
      <c r="A18" s="5" t="s">
        <v>28</v>
      </c>
      <c r="B18" s="55">
        <v>6109</v>
      </c>
      <c r="C18" s="52">
        <v>9</v>
      </c>
      <c r="D18" s="23">
        <f aca="true" t="shared" si="6" ref="D18:D28">SUM(B18:C18)</f>
        <v>6118</v>
      </c>
      <c r="E18" s="56">
        <v>6511</v>
      </c>
      <c r="F18" s="52">
        <v>65</v>
      </c>
      <c r="G18" s="25">
        <f aca="true" t="shared" si="7" ref="G18:G28">SUM(E18:F18)</f>
        <v>6576</v>
      </c>
      <c r="H18" s="25">
        <f aca="true" t="shared" si="8" ref="H18:I28">B18+E18</f>
        <v>12620</v>
      </c>
      <c r="I18" s="57">
        <f t="shared" si="8"/>
        <v>74</v>
      </c>
      <c r="J18" s="32">
        <f aca="true" t="shared" si="9" ref="J18:J28">SUM(H18:I18)</f>
        <v>12694</v>
      </c>
      <c r="K18" s="62">
        <v>4709</v>
      </c>
      <c r="L18" s="56">
        <v>49</v>
      </c>
      <c r="M18" s="56">
        <v>24</v>
      </c>
      <c r="N18" s="63">
        <f>SUM(K18:M18)</f>
        <v>4782</v>
      </c>
      <c r="O18" s="32"/>
      <c r="P18" s="21"/>
    </row>
    <row r="19" spans="1:16" ht="15.75" customHeight="1">
      <c r="A19" s="5" t="s">
        <v>27</v>
      </c>
      <c r="B19" s="55">
        <v>2275</v>
      </c>
      <c r="C19" s="52">
        <v>9</v>
      </c>
      <c r="D19" s="23">
        <f t="shared" si="6"/>
        <v>2284</v>
      </c>
      <c r="E19" s="56">
        <v>2586</v>
      </c>
      <c r="F19" s="52">
        <v>28</v>
      </c>
      <c r="G19" s="23">
        <f t="shared" si="7"/>
        <v>2614</v>
      </c>
      <c r="H19" s="23">
        <f t="shared" si="8"/>
        <v>4861</v>
      </c>
      <c r="I19" s="23">
        <f t="shared" si="8"/>
        <v>37</v>
      </c>
      <c r="J19" s="31">
        <f t="shared" si="9"/>
        <v>4898</v>
      </c>
      <c r="K19" s="62">
        <v>2035</v>
      </c>
      <c r="L19" s="56">
        <v>23</v>
      </c>
      <c r="M19" s="56">
        <v>14</v>
      </c>
      <c r="N19" s="63">
        <f aca="true" t="shared" si="10" ref="N19:N28">SUM(K19:M19)</f>
        <v>2072</v>
      </c>
      <c r="O19" s="32"/>
      <c r="P19" s="21"/>
    </row>
    <row r="20" spans="1:16" ht="15.75" customHeight="1">
      <c r="A20" s="5" t="s">
        <v>15</v>
      </c>
      <c r="B20" s="55">
        <v>1547</v>
      </c>
      <c r="C20" s="52">
        <v>7</v>
      </c>
      <c r="D20" s="23">
        <f t="shared" si="6"/>
        <v>1554</v>
      </c>
      <c r="E20" s="56">
        <v>1750</v>
      </c>
      <c r="F20" s="52">
        <v>13</v>
      </c>
      <c r="G20" s="23">
        <f t="shared" si="7"/>
        <v>1763</v>
      </c>
      <c r="H20" s="23">
        <f t="shared" si="8"/>
        <v>3297</v>
      </c>
      <c r="I20" s="23">
        <f t="shared" si="8"/>
        <v>20</v>
      </c>
      <c r="J20" s="31">
        <f t="shared" si="9"/>
        <v>3317</v>
      </c>
      <c r="K20" s="62">
        <v>1653</v>
      </c>
      <c r="L20" s="56">
        <v>14</v>
      </c>
      <c r="M20" s="56">
        <v>5</v>
      </c>
      <c r="N20" s="63">
        <f t="shared" si="10"/>
        <v>1672</v>
      </c>
      <c r="O20" s="32"/>
      <c r="P20" s="21"/>
    </row>
    <row r="21" spans="1:16" ht="15.75" customHeight="1">
      <c r="A21" s="5" t="s">
        <v>23</v>
      </c>
      <c r="B21" s="55">
        <v>2220</v>
      </c>
      <c r="C21" s="52">
        <v>5</v>
      </c>
      <c r="D21" s="23">
        <f t="shared" si="6"/>
        <v>2225</v>
      </c>
      <c r="E21" s="56">
        <v>2473</v>
      </c>
      <c r="F21" s="52">
        <v>12</v>
      </c>
      <c r="G21" s="23">
        <f t="shared" si="7"/>
        <v>2485</v>
      </c>
      <c r="H21" s="23">
        <f t="shared" si="8"/>
        <v>4693</v>
      </c>
      <c r="I21" s="23">
        <f t="shared" si="8"/>
        <v>17</v>
      </c>
      <c r="J21" s="31">
        <f t="shared" si="9"/>
        <v>4710</v>
      </c>
      <c r="K21" s="62">
        <v>2211</v>
      </c>
      <c r="L21" s="56">
        <v>7</v>
      </c>
      <c r="M21" s="56">
        <v>6</v>
      </c>
      <c r="N21" s="63">
        <f t="shared" si="10"/>
        <v>2224</v>
      </c>
      <c r="O21" s="32"/>
      <c r="P21" s="21"/>
    </row>
    <row r="22" spans="1:16" ht="15.75" customHeight="1">
      <c r="A22" s="5" t="s">
        <v>24</v>
      </c>
      <c r="B22" s="55">
        <v>5100</v>
      </c>
      <c r="C22" s="52">
        <v>53</v>
      </c>
      <c r="D22" s="23">
        <f t="shared" si="6"/>
        <v>5153</v>
      </c>
      <c r="E22" s="56">
        <v>5606</v>
      </c>
      <c r="F22" s="52">
        <v>46</v>
      </c>
      <c r="G22" s="23">
        <f t="shared" si="7"/>
        <v>5652</v>
      </c>
      <c r="H22" s="23">
        <f t="shared" si="8"/>
        <v>10706</v>
      </c>
      <c r="I22" s="23">
        <f t="shared" si="8"/>
        <v>99</v>
      </c>
      <c r="J22" s="31">
        <f t="shared" si="9"/>
        <v>10805</v>
      </c>
      <c r="K22" s="62">
        <v>4832</v>
      </c>
      <c r="L22" s="56">
        <v>81</v>
      </c>
      <c r="M22" s="56">
        <v>15</v>
      </c>
      <c r="N22" s="63">
        <f t="shared" si="10"/>
        <v>4928</v>
      </c>
      <c r="O22" s="32"/>
      <c r="P22" s="21"/>
    </row>
    <row r="23" spans="1:16" ht="15.75" customHeight="1">
      <c r="A23" s="5" t="s">
        <v>16</v>
      </c>
      <c r="B23" s="55">
        <v>3451</v>
      </c>
      <c r="C23" s="52">
        <v>8</v>
      </c>
      <c r="D23" s="23">
        <f t="shared" si="6"/>
        <v>3459</v>
      </c>
      <c r="E23" s="56">
        <v>3912</v>
      </c>
      <c r="F23" s="52">
        <v>50</v>
      </c>
      <c r="G23" s="23">
        <f t="shared" si="7"/>
        <v>3962</v>
      </c>
      <c r="H23" s="23">
        <f t="shared" si="8"/>
        <v>7363</v>
      </c>
      <c r="I23" s="23">
        <f t="shared" si="8"/>
        <v>58</v>
      </c>
      <c r="J23" s="31">
        <f t="shared" si="9"/>
        <v>7421</v>
      </c>
      <c r="K23" s="62">
        <v>3486</v>
      </c>
      <c r="L23" s="56">
        <v>41</v>
      </c>
      <c r="M23" s="56">
        <v>14</v>
      </c>
      <c r="N23" s="63">
        <f t="shared" si="10"/>
        <v>3541</v>
      </c>
      <c r="O23" s="32"/>
      <c r="P23" s="21"/>
    </row>
    <row r="24" spans="1:16" ht="15.75" customHeight="1">
      <c r="A24" s="5" t="s">
        <v>29</v>
      </c>
      <c r="B24" s="55">
        <v>2923</v>
      </c>
      <c r="C24" s="52">
        <v>85</v>
      </c>
      <c r="D24" s="23">
        <f t="shared" si="6"/>
        <v>3008</v>
      </c>
      <c r="E24" s="56">
        <v>3213</v>
      </c>
      <c r="F24" s="52">
        <v>67</v>
      </c>
      <c r="G24" s="23">
        <f t="shared" si="7"/>
        <v>3280</v>
      </c>
      <c r="H24" s="23">
        <f t="shared" si="8"/>
        <v>6136</v>
      </c>
      <c r="I24" s="23">
        <f t="shared" si="8"/>
        <v>152</v>
      </c>
      <c r="J24" s="31">
        <f t="shared" si="9"/>
        <v>6288</v>
      </c>
      <c r="K24" s="62">
        <v>3068</v>
      </c>
      <c r="L24" s="56">
        <v>129</v>
      </c>
      <c r="M24" s="56">
        <v>19</v>
      </c>
      <c r="N24" s="63">
        <f t="shared" si="10"/>
        <v>3216</v>
      </c>
      <c r="O24" s="32"/>
      <c r="P24" s="21"/>
    </row>
    <row r="25" spans="1:16" ht="15.75" customHeight="1">
      <c r="A25" s="5" t="s">
        <v>17</v>
      </c>
      <c r="B25" s="55">
        <v>1081</v>
      </c>
      <c r="C25" s="52">
        <v>3</v>
      </c>
      <c r="D25" s="23">
        <f t="shared" si="6"/>
        <v>1084</v>
      </c>
      <c r="E25" s="56">
        <v>1193</v>
      </c>
      <c r="F25" s="52">
        <v>7</v>
      </c>
      <c r="G25" s="23">
        <f t="shared" si="7"/>
        <v>1200</v>
      </c>
      <c r="H25" s="23">
        <f t="shared" si="8"/>
        <v>2274</v>
      </c>
      <c r="I25" s="23">
        <f t="shared" si="8"/>
        <v>10</v>
      </c>
      <c r="J25" s="31">
        <f t="shared" si="9"/>
        <v>2284</v>
      </c>
      <c r="K25" s="62">
        <v>1172</v>
      </c>
      <c r="L25" s="56">
        <v>7</v>
      </c>
      <c r="M25" s="56">
        <v>3</v>
      </c>
      <c r="N25" s="63">
        <f t="shared" si="10"/>
        <v>1182</v>
      </c>
      <c r="O25" s="32"/>
      <c r="P25" s="21"/>
    </row>
    <row r="26" spans="1:16" ht="15.75" customHeight="1">
      <c r="A26" s="5" t="s">
        <v>18</v>
      </c>
      <c r="B26" s="55">
        <v>1415</v>
      </c>
      <c r="C26" s="52">
        <v>10</v>
      </c>
      <c r="D26" s="23">
        <f t="shared" si="6"/>
        <v>1425</v>
      </c>
      <c r="E26" s="56">
        <v>1415</v>
      </c>
      <c r="F26" s="52">
        <v>10</v>
      </c>
      <c r="G26" s="23">
        <f t="shared" si="7"/>
        <v>1425</v>
      </c>
      <c r="H26" s="23">
        <f t="shared" si="8"/>
        <v>2830</v>
      </c>
      <c r="I26" s="23">
        <f t="shared" si="8"/>
        <v>20</v>
      </c>
      <c r="J26" s="31">
        <f t="shared" si="9"/>
        <v>2850</v>
      </c>
      <c r="K26" s="62">
        <v>1530</v>
      </c>
      <c r="L26" s="56">
        <v>12</v>
      </c>
      <c r="M26" s="56">
        <v>7</v>
      </c>
      <c r="N26" s="63">
        <f t="shared" si="10"/>
        <v>1549</v>
      </c>
      <c r="O26" s="38"/>
      <c r="P26" s="21"/>
    </row>
    <row r="27" spans="1:16" ht="15.75" customHeight="1">
      <c r="A27" s="5" t="s">
        <v>19</v>
      </c>
      <c r="B27" s="55">
        <v>324</v>
      </c>
      <c r="C27" s="52">
        <v>2</v>
      </c>
      <c r="D27" s="23">
        <f t="shared" si="6"/>
        <v>326</v>
      </c>
      <c r="E27" s="56">
        <v>311</v>
      </c>
      <c r="F27" s="52">
        <v>1</v>
      </c>
      <c r="G27" s="23">
        <f t="shared" si="7"/>
        <v>312</v>
      </c>
      <c r="H27" s="23">
        <f t="shared" si="8"/>
        <v>635</v>
      </c>
      <c r="I27" s="23">
        <f t="shared" si="8"/>
        <v>3</v>
      </c>
      <c r="J27" s="31">
        <f t="shared" si="9"/>
        <v>638</v>
      </c>
      <c r="K27" s="62">
        <v>361</v>
      </c>
      <c r="L27" s="56">
        <v>2</v>
      </c>
      <c r="M27" s="56">
        <v>1</v>
      </c>
      <c r="N27" s="63">
        <f t="shared" si="10"/>
        <v>364</v>
      </c>
      <c r="O27" s="32"/>
      <c r="P27" s="21"/>
    </row>
    <row r="28" spans="1:16" ht="15.75" customHeight="1">
      <c r="A28" s="5" t="s">
        <v>25</v>
      </c>
      <c r="B28" s="55">
        <v>6943</v>
      </c>
      <c r="C28" s="52">
        <v>22</v>
      </c>
      <c r="D28" s="24">
        <f t="shared" si="6"/>
        <v>6965</v>
      </c>
      <c r="E28" s="56">
        <v>7285</v>
      </c>
      <c r="F28" s="52">
        <v>57</v>
      </c>
      <c r="G28" s="24">
        <f t="shared" si="7"/>
        <v>7342</v>
      </c>
      <c r="H28" s="24">
        <f t="shared" si="8"/>
        <v>14228</v>
      </c>
      <c r="I28" s="24">
        <f t="shared" si="8"/>
        <v>79</v>
      </c>
      <c r="J28" s="30">
        <f t="shared" si="9"/>
        <v>14307</v>
      </c>
      <c r="K28" s="62">
        <v>7063</v>
      </c>
      <c r="L28" s="56">
        <v>30</v>
      </c>
      <c r="M28" s="56">
        <v>39</v>
      </c>
      <c r="N28" s="63">
        <f t="shared" si="10"/>
        <v>7132</v>
      </c>
      <c r="O28" s="32"/>
      <c r="P28" s="21"/>
    </row>
    <row r="29" spans="1:16" ht="15.75" customHeight="1">
      <c r="A29" s="5" t="s">
        <v>20</v>
      </c>
      <c r="B29" s="59"/>
      <c r="C29" s="7"/>
      <c r="D29" s="18"/>
      <c r="E29" s="22"/>
      <c r="F29" s="8"/>
      <c r="G29" s="7"/>
      <c r="H29" s="7"/>
      <c r="I29" s="7"/>
      <c r="J29" s="8"/>
      <c r="K29" s="6"/>
      <c r="L29" s="7"/>
      <c r="M29" s="7"/>
      <c r="N29" s="51"/>
      <c r="O29" s="37"/>
      <c r="P29" s="21"/>
    </row>
    <row r="30" spans="1:16" ht="15.75" customHeight="1">
      <c r="A30" s="5" t="s">
        <v>21</v>
      </c>
      <c r="B30" s="59">
        <f>SUM(B18:B28)</f>
        <v>33388</v>
      </c>
      <c r="C30" s="7">
        <f aca="true" t="shared" si="11" ref="C30:N30">SUM(C18:C28)</f>
        <v>213</v>
      </c>
      <c r="D30" s="18">
        <f t="shared" si="11"/>
        <v>33601</v>
      </c>
      <c r="E30" s="22">
        <f t="shared" si="11"/>
        <v>36255</v>
      </c>
      <c r="F30" s="8">
        <f t="shared" si="11"/>
        <v>356</v>
      </c>
      <c r="G30" s="7">
        <f t="shared" si="11"/>
        <v>36611</v>
      </c>
      <c r="H30" s="7">
        <f t="shared" si="11"/>
        <v>69643</v>
      </c>
      <c r="I30" s="7">
        <f t="shared" si="11"/>
        <v>569</v>
      </c>
      <c r="J30" s="8">
        <f t="shared" si="11"/>
        <v>70212</v>
      </c>
      <c r="K30" s="6">
        <f t="shared" si="11"/>
        <v>32120</v>
      </c>
      <c r="L30" s="7">
        <f t="shared" si="11"/>
        <v>395</v>
      </c>
      <c r="M30" s="7">
        <f t="shared" si="11"/>
        <v>147</v>
      </c>
      <c r="N30" s="51">
        <f t="shared" si="11"/>
        <v>32662</v>
      </c>
      <c r="O30" s="37"/>
      <c r="P30" s="21"/>
    </row>
    <row r="31" spans="1:16" ht="15.75" customHeight="1">
      <c r="A31" s="10"/>
      <c r="B31" s="60"/>
      <c r="C31" s="12"/>
      <c r="D31" s="19"/>
      <c r="E31" s="33"/>
      <c r="F31" s="12"/>
      <c r="G31" s="33"/>
      <c r="H31" s="12"/>
      <c r="I31" s="12"/>
      <c r="J31" s="13"/>
      <c r="K31" s="11"/>
      <c r="L31" s="12"/>
      <c r="M31" s="12"/>
      <c r="N31" s="64"/>
      <c r="O31" s="37"/>
      <c r="P31" s="21"/>
    </row>
    <row r="32" spans="1:16" ht="15.75" customHeight="1" thickBot="1">
      <c r="A32" s="14" t="s">
        <v>22</v>
      </c>
      <c r="B32" s="61">
        <f>B16+B30</f>
        <v>325315</v>
      </c>
      <c r="C32" s="16">
        <f aca="true" t="shared" si="12" ref="C32:M32">C16+C30</f>
        <v>4211</v>
      </c>
      <c r="D32" s="20">
        <f t="shared" si="12"/>
        <v>329526</v>
      </c>
      <c r="E32" s="34">
        <f t="shared" si="12"/>
        <v>351936</v>
      </c>
      <c r="F32" s="16">
        <f t="shared" si="12"/>
        <v>4664</v>
      </c>
      <c r="G32" s="34">
        <f t="shared" si="12"/>
        <v>356600</v>
      </c>
      <c r="H32" s="16">
        <f t="shared" si="12"/>
        <v>677251</v>
      </c>
      <c r="I32" s="20">
        <f t="shared" si="12"/>
        <v>8875</v>
      </c>
      <c r="J32" s="17">
        <f t="shared" si="12"/>
        <v>686126</v>
      </c>
      <c r="K32" s="15">
        <f t="shared" si="12"/>
        <v>284764</v>
      </c>
      <c r="L32" s="16">
        <f t="shared" si="12"/>
        <v>5543</v>
      </c>
      <c r="M32" s="16">
        <f t="shared" si="12"/>
        <v>1284</v>
      </c>
      <c r="N32" s="65">
        <f>SUM(K32:M32)</f>
        <v>291591</v>
      </c>
      <c r="O32" s="37"/>
      <c r="P32" s="21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330027</dc:creator>
  <cp:keywords/>
  <dc:description/>
  <cp:lastModifiedBy>Windows ユーザー</cp:lastModifiedBy>
  <cp:lastPrinted>2019-07-02T02:43:10Z</cp:lastPrinted>
  <dcterms:created xsi:type="dcterms:W3CDTF">2003-05-21T01:18:40Z</dcterms:created>
  <dcterms:modified xsi:type="dcterms:W3CDTF">2019-07-11T00:08:20Z</dcterms:modified>
  <cp:category/>
  <cp:version/>
  <cp:contentType/>
  <cp:contentStatus/>
</cp:coreProperties>
</file>