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fs.ad.pref.shimane.jp\土木部\都市計画課\グループ\計画\2-4 都市計画基礎調査\★オープンデータ\情報政策課へ申請\公開ファイル\"/>
    </mc:Choice>
  </mc:AlternateContent>
  <bookViews>
    <workbookView xWindow="0" yWindow="0" windowWidth="15975" windowHeight="7095"/>
  </bookViews>
  <sheets>
    <sheet name="2-2製造品出荷額（合計）" sheetId="1" r:id="rId1"/>
    <sheet name="2-2敷地面積、生産額（30人以上）" sheetId="6" r:id="rId2"/>
    <sheet name="2-2市町村別製造品出荷額" sheetId="7" r:id="rId3"/>
  </sheets>
  <externalReferences>
    <externalReference r:id="rId4"/>
    <externalReference r:id="rId5"/>
    <externalReference r:id="rId6"/>
  </externalReferences>
  <definedNames>
    <definedName name="_１" localSheetId="1">#REF!</definedName>
    <definedName name="_１">#REF!</definedName>
    <definedName name="_1_00TS1001">#REF!</definedName>
    <definedName name="_２" localSheetId="1">#REF!</definedName>
    <definedName name="_２">#REF!</definedName>
    <definedName name="_2_00TS1004">#REF!</definedName>
    <definedName name="_３" localSheetId="1">#REF!</definedName>
    <definedName name="_３">#REF!</definedName>
    <definedName name="_Fill" localSheetId="1" hidden="1">#REF!</definedName>
    <definedName name="_Fill" hidden="1">#REF!</definedName>
    <definedName name="_pf21" localSheetId="0">#REF!</definedName>
    <definedName name="_pf21" localSheetId="1">#REF!</definedName>
    <definedName name="_pf21">#REF!</definedName>
    <definedName name="_Sort" localSheetId="1" hidden="1">#REF!</definedName>
    <definedName name="_Sort" hidden="1">#REF!</definedName>
    <definedName name="\p">#N/A</definedName>
    <definedName name="\s">#N/A</definedName>
    <definedName name="D_変更様式">#REF!</definedName>
    <definedName name="Data" localSheetId="1">#REF!</definedName>
    <definedName name="Data">#REF!</definedName>
    <definedName name="_xlnm.Database" localSheetId="1">#REF!</definedName>
    <definedName name="_xlnm.Database">#REF!</definedName>
    <definedName name="DataEnd" localSheetId="0">#REF!</definedName>
    <definedName name="DataEnd" localSheetId="1">#REF!</definedName>
    <definedName name="DataEnd">#REF!</definedName>
    <definedName name="E_復命500以上横">#REF!</definedName>
    <definedName name="E_復命500未満横">#REF!</definedName>
    <definedName name="H_工事台帳">#REF!</definedName>
    <definedName name="HTML_CodePage" hidden="1">932</definedName>
    <definedName name="HTML_Control" localSheetId="1" hidden="1">{"'流動人口'!$A$1:$L$32","'流動人口'!$A$5:$L$32"}</definedName>
    <definedName name="HTML_Control" hidden="1">{"'流動人口'!$A$1:$L$32","'流動人口'!$A$5:$L$32"}</definedName>
    <definedName name="HTML_Description" hidden="1">""</definedName>
    <definedName name="HTML_Email" hidden="1">""</definedName>
    <definedName name="HTML_Header" hidden="1">"流動人口"</definedName>
    <definedName name="HTML_LastUpdate" hidden="1">"98/07/16"</definedName>
    <definedName name="HTML_LineAfter" hidden="1">FALSE</definedName>
    <definedName name="HTML_LineBefore" hidden="1">FALSE</definedName>
    <definedName name="HTML_Name" hidden="1">"統計管理課"</definedName>
    <definedName name="HTML_OBDlg2" hidden="1">TRUE</definedName>
    <definedName name="HTML_OBDlg4" hidden="1">TRUE</definedName>
    <definedName name="HTML_OS" hidden="1">0</definedName>
    <definedName name="HTML_PathFile" hidden="1">"\\Jinkou&amp;nourin\jinkou\ホームページ作成\workshop\ryuudou\MyHTML.htm"</definedName>
    <definedName name="HTML_Title" hidden="1">"popu"</definedName>
    <definedName name="HTML1_1" hidden="1">"[popu.xls]Sheet1!$A$1:$L$30"</definedName>
    <definedName name="HTML1_10" hidden="1">""</definedName>
    <definedName name="HTML1_11" hidden="1">1</definedName>
    <definedName name="HTML1_12" hidden="1">"C:\workshop\ryuudou\MyHTML.htm"</definedName>
    <definedName name="HTML1_2" hidden="1">1</definedName>
    <definedName name="HTML1_3" hidden="1">"popu"</definedName>
    <definedName name="HTML1_4" hidden="1">"Sheet1"</definedName>
    <definedName name="HTML1_5" hidden="1">""</definedName>
    <definedName name="HTML1_6" hidden="1">-4146</definedName>
    <definedName name="HTML1_7" hidden="1">-4146</definedName>
    <definedName name="HTML1_8" hidden="1">"96/08/06"</definedName>
    <definedName name="HTML1_9" hidden="1">"統計管理課"</definedName>
    <definedName name="HTML2_1" hidden="1">"[popu.xls]Sheet1!$A$5:$L$31"</definedName>
    <definedName name="HTML2_10" hidden="1">""</definedName>
    <definedName name="HTML2_11" hidden="1">1</definedName>
    <definedName name="HTML2_12" hidden="1">"C:\workshop\ryuudou\MyHTML.htm"</definedName>
    <definedName name="HTML2_2" hidden="1">1</definedName>
    <definedName name="HTML2_3" hidden="1">"popu"</definedName>
    <definedName name="HTML2_4" hidden="1">"Sheet1"</definedName>
    <definedName name="HTML2_5" hidden="1">""</definedName>
    <definedName name="HTML2_6" hidden="1">-4146</definedName>
    <definedName name="HTML2_7" hidden="1">-4146</definedName>
    <definedName name="HTML2_8" hidden="1">"96/09/04"</definedName>
    <definedName name="HTML2_9" hidden="1">"統計管理課"</definedName>
    <definedName name="HTML3_1" hidden="1">"[popu.xls]Sheet1!$A$2:$L$31"</definedName>
    <definedName name="HTML3_10" hidden="1">""</definedName>
    <definedName name="HTML3_11" hidden="1">1</definedName>
    <definedName name="HTML3_12" hidden="1">"C:\workshop\ryuudou\MyHTML.htm"</definedName>
    <definedName name="HTML3_2" hidden="1">1</definedName>
    <definedName name="HTML3_3" hidden="1">"popu"</definedName>
    <definedName name="HTML3_4" hidden="1">"Sheet1"</definedName>
    <definedName name="HTML3_5" hidden="1">""</definedName>
    <definedName name="HTML3_6" hidden="1">-4146</definedName>
    <definedName name="HTML3_7" hidden="1">-4146</definedName>
    <definedName name="HTML3_8" hidden="1">"96/10/03"</definedName>
    <definedName name="HTML3_9" hidden="1">"統計管理課"</definedName>
    <definedName name="HTML4_1" hidden="1">"[popu.xls]Sheet1!$A$5:$L$32"</definedName>
    <definedName name="HTML4_10" hidden="1">""</definedName>
    <definedName name="HTML4_11" hidden="1">1</definedName>
    <definedName name="HTML4_12" hidden="1">"C:\workshop\ryuudou\MyHTML.htm"</definedName>
    <definedName name="HTML4_2" hidden="1">1</definedName>
    <definedName name="HTML4_3" hidden="1">"popu"</definedName>
    <definedName name="HTML4_4" hidden="1">"Sheet1"</definedName>
    <definedName name="HTML4_5" hidden="1">""</definedName>
    <definedName name="HTML4_6" hidden="1">-4146</definedName>
    <definedName name="HTML4_7" hidden="1">-4146</definedName>
    <definedName name="HTML4_8" hidden="1">"96/12/05"</definedName>
    <definedName name="HTML4_9" hidden="1">"統計管理課"</definedName>
    <definedName name="HTML5_1" hidden="1">"[popu.xls]流動人口!$A$3:$L$32"</definedName>
    <definedName name="HTML5_10" hidden="1">""</definedName>
    <definedName name="HTML5_11" hidden="1">1</definedName>
    <definedName name="HTML5_12" hidden="1">"C:\workshop\ryuudou\MyHTML.htm"</definedName>
    <definedName name="HTML5_2" hidden="1">1</definedName>
    <definedName name="HTML5_3" hidden="1">"popu"</definedName>
    <definedName name="HTML5_4" hidden="1">"流動人口"</definedName>
    <definedName name="HTML5_5" hidden="1">""</definedName>
    <definedName name="HTML5_6" hidden="1">-4146</definedName>
    <definedName name="HTML5_7" hidden="1">-4146</definedName>
    <definedName name="HTML5_8" hidden="1">"97/01/03"</definedName>
    <definedName name="HTML5_9" hidden="1">"統計管理課"</definedName>
    <definedName name="HTML6_1" hidden="1">"[popu.xls]流動人口!$A$3:$L$33"</definedName>
    <definedName name="HTML6_10" hidden="1">""</definedName>
    <definedName name="HTML6_11" hidden="1">1</definedName>
    <definedName name="HTML6_12" hidden="1">"C:\workshop\ryuudou\MyHTML.htm"</definedName>
    <definedName name="HTML6_2" hidden="1">1</definedName>
    <definedName name="HTML6_3" hidden="1">"popu"</definedName>
    <definedName name="HTML6_4" hidden="1">"流動人口"</definedName>
    <definedName name="HTML6_5" hidden="1">""</definedName>
    <definedName name="HTML6_6" hidden="1">-4146</definedName>
    <definedName name="HTML6_7" hidden="1">-4146</definedName>
    <definedName name="HTML6_8" hidden="1">"97/02/10"</definedName>
    <definedName name="HTML6_9" hidden="1">"統計管理課"</definedName>
    <definedName name="HTML7_1" hidden="1">"[popu.xls]Sheet1!$A$4:$L$30"</definedName>
    <definedName name="HTML7_10" hidden="1">""</definedName>
    <definedName name="HTML7_11" hidden="1">1</definedName>
    <definedName name="HTML7_12" hidden="1">"C:\workshop\ryuudou\MyHTML.htm"</definedName>
    <definedName name="HTML7_2" hidden="1">1</definedName>
    <definedName name="HTML7_3" hidden="1">"popu"</definedName>
    <definedName name="HTML7_4" hidden="1">"Sheet1"</definedName>
    <definedName name="HTML7_5" hidden="1">""</definedName>
    <definedName name="HTML7_6" hidden="1">-4146</definedName>
    <definedName name="HTML7_7" hidden="1">-4146</definedName>
    <definedName name="HTML7_8" hidden="1">"97/03/31"</definedName>
    <definedName name="HTML7_9" hidden="1">"統計管理課"</definedName>
    <definedName name="HTML8_1" hidden="1">"[popu.xls]流動人口!$A$5:$L$32"</definedName>
    <definedName name="HTML8_10" hidden="1">""</definedName>
    <definedName name="HTML8_11" hidden="1">1</definedName>
    <definedName name="HTML8_12" hidden="1">"C:\workshop\ryuudou\MyHTML.htm"</definedName>
    <definedName name="HTML8_2" hidden="1">1</definedName>
    <definedName name="HTML8_3" hidden="1">"popu"</definedName>
    <definedName name="HTML8_4" hidden="1">"流動人口"</definedName>
    <definedName name="HTML8_5" hidden="1">""</definedName>
    <definedName name="HTML8_6" hidden="1">-4146</definedName>
    <definedName name="HTML8_7" hidden="1">-4146</definedName>
    <definedName name="HTML8_8" hidden="1">"97/08/07"</definedName>
    <definedName name="HTML8_9" hidden="1">"統計管理課"</definedName>
    <definedName name="HTML9_1" hidden="1">"[popu.xls]流動人口!$A$1:$L$32"</definedName>
    <definedName name="HTML9_10" hidden="1">""</definedName>
    <definedName name="HTML9_11" hidden="1">1</definedName>
    <definedName name="HTML9_12" hidden="1">"C:\workshop\ryuudou\MyHTML.htm"</definedName>
    <definedName name="HTML9_2" hidden="1">1</definedName>
    <definedName name="HTML9_3" hidden="1">"popu"</definedName>
    <definedName name="HTML9_4" hidden="1">"流動人口"</definedName>
    <definedName name="HTML9_5" hidden="1">""</definedName>
    <definedName name="HTML9_6" hidden="1">-4146</definedName>
    <definedName name="HTML9_7" hidden="1">-4146</definedName>
    <definedName name="HTML9_8" hidden="1">"97/09/22"</definedName>
    <definedName name="HTML9_9" hidden="1">"統計管理課"</definedName>
    <definedName name="HTMLCount" hidden="1">9</definedName>
    <definedName name="Hyousoku" localSheetId="1">#REF!</definedName>
    <definedName name="Hyousoku">#REF!</definedName>
    <definedName name="HyousokuArea" localSheetId="1">#REF!</definedName>
    <definedName name="HyousokuArea">#REF!</definedName>
    <definedName name="HyousokuEnd" localSheetId="0">#REF!</definedName>
    <definedName name="HyousokuEnd" localSheetId="1">#REF!</definedName>
    <definedName name="HyousokuEnd">#REF!</definedName>
    <definedName name="Hyoutou" localSheetId="1">#REF!</definedName>
    <definedName name="Hyoutou">#REF!</definedName>
    <definedName name="Old">#REF!</definedName>
    <definedName name="P_見積額" localSheetId="2">#REF!</definedName>
    <definedName name="P_見積額">#REF!</definedName>
    <definedName name="_xlnm.Print_Area" localSheetId="2">'2-2市町村別製造品出荷額'!$A$1:$P$450</definedName>
    <definedName name="_xlnm.Print_Area" localSheetId="0">'2-2製造品出荷額（合計）'!$A$1:$AX$41</definedName>
    <definedName name="_xlnm.Print_Area" localSheetId="1">'2-2敷地面積、生産額（30人以上）'!$A$1:$BB$24</definedName>
    <definedName name="_xlnm.Print_Area">#REF!</definedName>
    <definedName name="Print_Area_MI" localSheetId="1">#REF!</definedName>
    <definedName name="Print_Area_MI">#REF!</definedName>
    <definedName name="Print_Area2">#REF!</definedName>
    <definedName name="Rangai0" localSheetId="1">#REF!</definedName>
    <definedName name="Rangai0">#REF!</definedName>
    <definedName name="sa">[1]大字リスト!$A$488:$F$587</definedName>
    <definedName name="sdf">[1]大字リスト!$A$488:$F$587</definedName>
    <definedName name="Title" localSheetId="1">#REF!</definedName>
    <definedName name="Title">#REF!</definedName>
    <definedName name="TitleEnglish" localSheetId="1">#REF!</definedName>
    <definedName name="TitleEnglish">#REF!</definedName>
    <definedName name="yasugi">[1]大字リスト!$A$488:$F$587</definedName>
    <definedName name="マクロ">#N/A</definedName>
    <definedName name="み" localSheetId="2">#REF!</definedName>
    <definedName name="み">#REF!</definedName>
    <definedName name="安来市" localSheetId="1">[2]大字リスト!$A$488:$F$587</definedName>
    <definedName name="安来市">[3]大字リスト!$A$488:$F$587</definedName>
    <definedName name="確認">#N/A</definedName>
    <definedName name="構成比" localSheetId="0">#REF!</definedName>
    <definedName name="構成比" localSheetId="1">#REF!</definedName>
    <definedName name="構成比">#REF!</definedName>
    <definedName name="市町順位" localSheetId="1">#REF!</definedName>
    <definedName name="市町順位">#REF!</definedName>
    <definedName name="市町村" localSheetId="1">#REF!</definedName>
    <definedName name="市町村">#REF!</definedName>
    <definedName name="住基" localSheetId="1">#REF!</definedName>
    <definedName name="住基">#REF!</definedName>
    <definedName name="松江市" localSheetId="1">[2]大字リスト!$A$5:$F$485</definedName>
    <definedName name="松江市">[3]大字リスト!$A$5:$F$485</definedName>
    <definedName name="瀬戸町" localSheetId="1" hidden="1">{"'流動人口'!$A$1:$L$32","'流動人口'!$A$5:$L$32"}</definedName>
    <definedName name="瀬戸町" hidden="1">{"'流動人口'!$A$1:$L$32","'流動人口'!$A$5:$L$32"}</definedName>
    <definedName name="占有" localSheetId="1">#REF!</definedName>
    <definedName name="占有">#REF!</definedName>
    <definedName name="増減順位" localSheetId="1">#REF!</definedName>
    <definedName name="増減順位">#REF!</definedName>
    <definedName name="第１表" localSheetId="1">#REF!</definedName>
    <definedName name="第１表">#REF!</definedName>
    <definedName name="動態" localSheetId="1">#REF!</definedName>
    <definedName name="動態">#REF!</definedName>
    <definedName name="表">#N/A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342" i="7" l="1"/>
  <c r="J341" i="7"/>
  <c r="P449" i="7" l="1"/>
  <c r="P417" i="7"/>
  <c r="P385" i="7"/>
  <c r="P353" i="7"/>
  <c r="K353" i="7"/>
  <c r="J353" i="7"/>
  <c r="I353" i="7"/>
  <c r="H353" i="7"/>
  <c r="G353" i="7"/>
  <c r="F353" i="7"/>
  <c r="E353" i="7"/>
  <c r="K352" i="7"/>
  <c r="J352" i="7"/>
  <c r="I352" i="7"/>
  <c r="H352" i="7"/>
  <c r="G352" i="7"/>
  <c r="F352" i="7"/>
  <c r="E352" i="7"/>
  <c r="O351" i="7"/>
  <c r="L351" i="7"/>
  <c r="K351" i="7"/>
  <c r="J351" i="7"/>
  <c r="I351" i="7"/>
  <c r="H351" i="7"/>
  <c r="G351" i="7"/>
  <c r="F351" i="7"/>
  <c r="E351" i="7"/>
  <c r="O350" i="7"/>
  <c r="L350" i="7"/>
  <c r="K350" i="7"/>
  <c r="J350" i="7"/>
  <c r="I350" i="7"/>
  <c r="H350" i="7"/>
  <c r="G350" i="7"/>
  <c r="F350" i="7"/>
  <c r="E350" i="7"/>
  <c r="K349" i="7"/>
  <c r="J349" i="7"/>
  <c r="I349" i="7"/>
  <c r="H349" i="7"/>
  <c r="G349" i="7"/>
  <c r="F349" i="7"/>
  <c r="E349" i="7"/>
  <c r="O348" i="7"/>
  <c r="K348" i="7"/>
  <c r="J348" i="7"/>
  <c r="I348" i="7"/>
  <c r="H348" i="7"/>
  <c r="G348" i="7"/>
  <c r="F348" i="7"/>
  <c r="E348" i="7"/>
  <c r="O347" i="7"/>
  <c r="L347" i="7"/>
  <c r="K347" i="7"/>
  <c r="J347" i="7"/>
  <c r="I347" i="7"/>
  <c r="H347" i="7"/>
  <c r="G347" i="7"/>
  <c r="F347" i="7"/>
  <c r="E347" i="7"/>
  <c r="K346" i="7"/>
  <c r="J346" i="7"/>
  <c r="I346" i="7"/>
  <c r="H346" i="7"/>
  <c r="G346" i="7"/>
  <c r="F346" i="7"/>
  <c r="E346" i="7"/>
  <c r="O345" i="7"/>
  <c r="K345" i="7"/>
  <c r="J345" i="7"/>
  <c r="I345" i="7"/>
  <c r="H345" i="7"/>
  <c r="G345" i="7"/>
  <c r="F345" i="7"/>
  <c r="E345" i="7"/>
  <c r="K344" i="7"/>
  <c r="J344" i="7"/>
  <c r="I344" i="7"/>
  <c r="H344" i="7"/>
  <c r="G344" i="7"/>
  <c r="F344" i="7"/>
  <c r="E344" i="7"/>
  <c r="K343" i="7"/>
  <c r="J343" i="7"/>
  <c r="I343" i="7"/>
  <c r="H343" i="7"/>
  <c r="G343" i="7"/>
  <c r="F343" i="7"/>
  <c r="E343" i="7"/>
  <c r="K342" i="7"/>
  <c r="I342" i="7"/>
  <c r="H342" i="7"/>
  <c r="G342" i="7"/>
  <c r="F342" i="7"/>
  <c r="E342" i="7"/>
  <c r="K341" i="7"/>
  <c r="I341" i="7"/>
  <c r="H341" i="7"/>
  <c r="G341" i="7"/>
  <c r="F341" i="7"/>
  <c r="E341" i="7"/>
  <c r="O340" i="7"/>
  <c r="L340" i="7"/>
  <c r="K340" i="7"/>
  <c r="J340" i="7"/>
  <c r="I340" i="7"/>
  <c r="H340" i="7"/>
  <c r="G340" i="7"/>
  <c r="F340" i="7"/>
  <c r="E340" i="7"/>
  <c r="K339" i="7"/>
  <c r="J339" i="7"/>
  <c r="I339" i="7"/>
  <c r="H339" i="7"/>
  <c r="G339" i="7"/>
  <c r="F339" i="7"/>
  <c r="E339" i="7"/>
  <c r="K338" i="7"/>
  <c r="J338" i="7"/>
  <c r="I338" i="7"/>
  <c r="H338" i="7"/>
  <c r="G338" i="7"/>
  <c r="F338" i="7"/>
  <c r="E338" i="7"/>
  <c r="O337" i="7"/>
  <c r="L337" i="7"/>
  <c r="K337" i="7"/>
  <c r="J337" i="7"/>
  <c r="I337" i="7"/>
  <c r="H337" i="7"/>
  <c r="G337" i="7"/>
  <c r="F337" i="7"/>
  <c r="O336" i="7"/>
  <c r="L336" i="7"/>
  <c r="K336" i="7"/>
  <c r="J336" i="7"/>
  <c r="I336" i="7"/>
  <c r="H336" i="7"/>
  <c r="G336" i="7"/>
  <c r="F336" i="7"/>
  <c r="E336" i="7"/>
  <c r="K335" i="7"/>
  <c r="J335" i="7"/>
  <c r="I335" i="7"/>
  <c r="H335" i="7"/>
  <c r="G335" i="7"/>
  <c r="F335" i="7"/>
  <c r="E335" i="7"/>
  <c r="O334" i="7"/>
  <c r="L334" i="7"/>
  <c r="K334" i="7"/>
  <c r="J334" i="7"/>
  <c r="I334" i="7"/>
  <c r="H334" i="7"/>
  <c r="G334" i="7"/>
  <c r="F334" i="7"/>
  <c r="E334" i="7"/>
  <c r="O333" i="7"/>
  <c r="L333" i="7"/>
  <c r="K333" i="7"/>
  <c r="J333" i="7"/>
  <c r="I333" i="7"/>
  <c r="H333" i="7"/>
  <c r="G333" i="7"/>
  <c r="F333" i="7"/>
  <c r="E333" i="7"/>
  <c r="K332" i="7"/>
  <c r="J332" i="7"/>
  <c r="I332" i="7"/>
  <c r="H332" i="7"/>
  <c r="G332" i="7"/>
  <c r="F332" i="7"/>
  <c r="E332" i="7"/>
  <c r="K331" i="7"/>
  <c r="J331" i="7"/>
  <c r="I331" i="7"/>
  <c r="H331" i="7"/>
  <c r="G331" i="7"/>
  <c r="F331" i="7"/>
  <c r="E331" i="7"/>
  <c r="K330" i="7"/>
  <c r="J330" i="7"/>
  <c r="I330" i="7"/>
  <c r="H330" i="7"/>
  <c r="G330" i="7"/>
  <c r="F330" i="7"/>
  <c r="E330" i="7"/>
  <c r="K329" i="7"/>
  <c r="J329" i="7"/>
  <c r="I329" i="7"/>
  <c r="H329" i="7"/>
  <c r="G329" i="7"/>
  <c r="F329" i="7"/>
  <c r="E329" i="7"/>
  <c r="O328" i="7"/>
  <c r="K328" i="7"/>
  <c r="J328" i="7"/>
  <c r="I328" i="7"/>
  <c r="H328" i="7"/>
  <c r="G328" i="7"/>
  <c r="F328" i="7"/>
  <c r="E328" i="7"/>
  <c r="L327" i="7"/>
  <c r="K327" i="7"/>
  <c r="J327" i="7"/>
  <c r="I327" i="7"/>
  <c r="H327" i="7"/>
  <c r="G327" i="7"/>
  <c r="F327" i="7"/>
  <c r="E327" i="7"/>
  <c r="K326" i="7"/>
  <c r="J326" i="7"/>
  <c r="I326" i="7"/>
  <c r="H326" i="7"/>
  <c r="G326" i="7"/>
  <c r="F326" i="7"/>
  <c r="E326" i="7"/>
  <c r="K325" i="7"/>
  <c r="J325" i="7"/>
  <c r="I325" i="7"/>
  <c r="H325" i="7"/>
  <c r="G325" i="7"/>
  <c r="F325" i="7"/>
  <c r="E325" i="7"/>
  <c r="P321" i="7"/>
  <c r="P289" i="7"/>
  <c r="P257" i="7"/>
  <c r="P225" i="7"/>
  <c r="P193" i="7"/>
  <c r="P161" i="7"/>
  <c r="P129" i="7"/>
  <c r="P97" i="7"/>
  <c r="P65" i="7"/>
  <c r="B35" i="7"/>
  <c r="B67" i="7" s="1"/>
  <c r="B99" i="7" s="1"/>
  <c r="B131" i="7" s="1"/>
  <c r="B163" i="7" s="1"/>
  <c r="B195" i="7" s="1"/>
  <c r="B227" i="7" s="1"/>
  <c r="B259" i="7" s="1"/>
  <c r="B291" i="7" s="1"/>
  <c r="B323" i="7" s="1"/>
  <c r="B355" i="7" s="1"/>
  <c r="B387" i="7" s="1"/>
  <c r="B419" i="7" s="1"/>
  <c r="P33" i="7"/>
  <c r="L33" i="7"/>
  <c r="K33" i="7"/>
  <c r="J33" i="7"/>
  <c r="I33" i="7"/>
  <c r="H33" i="7"/>
  <c r="G33" i="7"/>
  <c r="E33" i="7"/>
  <c r="P32" i="7"/>
  <c r="L32" i="7"/>
  <c r="K32" i="7"/>
  <c r="J32" i="7"/>
  <c r="I32" i="7"/>
  <c r="H32" i="7"/>
  <c r="G32" i="7"/>
  <c r="F32" i="7"/>
  <c r="E32" i="7"/>
  <c r="P31" i="7"/>
  <c r="O31" i="7"/>
  <c r="L31" i="7"/>
  <c r="K31" i="7"/>
  <c r="J31" i="7"/>
  <c r="I31" i="7"/>
  <c r="H31" i="7"/>
  <c r="G31" i="7"/>
  <c r="F31" i="7"/>
  <c r="E31" i="7"/>
  <c r="P30" i="7"/>
  <c r="O30" i="7"/>
  <c r="L30" i="7"/>
  <c r="K30" i="7"/>
  <c r="J30" i="7"/>
  <c r="I30" i="7"/>
  <c r="H30" i="7"/>
  <c r="G30" i="7"/>
  <c r="F30" i="7"/>
  <c r="E30" i="7"/>
  <c r="P29" i="7"/>
  <c r="L29" i="7"/>
  <c r="K29" i="7"/>
  <c r="J29" i="7"/>
  <c r="I29" i="7"/>
  <c r="H29" i="7"/>
  <c r="G29" i="7"/>
  <c r="F29" i="7"/>
  <c r="E29" i="7"/>
  <c r="P28" i="7"/>
  <c r="L28" i="7"/>
  <c r="K28" i="7"/>
  <c r="J28" i="7"/>
  <c r="I28" i="7"/>
  <c r="H28" i="7"/>
  <c r="G28" i="7"/>
  <c r="F28" i="7"/>
  <c r="E28" i="7"/>
  <c r="P27" i="7"/>
  <c r="O27" i="7"/>
  <c r="L27" i="7"/>
  <c r="K27" i="7"/>
  <c r="J27" i="7"/>
  <c r="I27" i="7"/>
  <c r="H27" i="7"/>
  <c r="G27" i="7"/>
  <c r="F27" i="7"/>
  <c r="E27" i="7"/>
  <c r="P26" i="7"/>
  <c r="L26" i="7"/>
  <c r="K26" i="7"/>
  <c r="J26" i="7"/>
  <c r="I26" i="7"/>
  <c r="H26" i="7"/>
  <c r="G26" i="7"/>
  <c r="F26" i="7"/>
  <c r="E26" i="7"/>
  <c r="P25" i="7"/>
  <c r="O25" i="7"/>
  <c r="L25" i="7"/>
  <c r="K25" i="7"/>
  <c r="J25" i="7"/>
  <c r="I25" i="7"/>
  <c r="H25" i="7"/>
  <c r="G25" i="7"/>
  <c r="F25" i="7"/>
  <c r="E25" i="7"/>
  <c r="K24" i="7"/>
  <c r="J24" i="7"/>
  <c r="I24" i="7"/>
  <c r="H24" i="7"/>
  <c r="G24" i="7"/>
  <c r="F24" i="7"/>
  <c r="K23" i="7"/>
  <c r="J23" i="7"/>
  <c r="I23" i="7"/>
  <c r="H23" i="7"/>
  <c r="G23" i="7"/>
  <c r="F23" i="7"/>
  <c r="E23" i="7"/>
  <c r="K22" i="7"/>
  <c r="J22" i="7"/>
  <c r="I22" i="7"/>
  <c r="H22" i="7"/>
  <c r="G22" i="7"/>
  <c r="F22" i="7"/>
  <c r="E22" i="7"/>
  <c r="P21" i="7"/>
  <c r="L21" i="7"/>
  <c r="K21" i="7"/>
  <c r="J21" i="7"/>
  <c r="I21" i="7"/>
  <c r="H21" i="7"/>
  <c r="G21" i="7"/>
  <c r="F21" i="7"/>
  <c r="E21" i="7"/>
  <c r="P20" i="7"/>
  <c r="L20" i="7"/>
  <c r="K20" i="7"/>
  <c r="J20" i="7"/>
  <c r="I20" i="7"/>
  <c r="H20" i="7"/>
  <c r="G20" i="7"/>
  <c r="F20" i="7"/>
  <c r="E20" i="7"/>
  <c r="P19" i="7"/>
  <c r="L19" i="7"/>
  <c r="K19" i="7"/>
  <c r="J19" i="7"/>
  <c r="I19" i="7"/>
  <c r="H19" i="7"/>
  <c r="G19" i="7"/>
  <c r="F19" i="7"/>
  <c r="E19" i="7"/>
  <c r="P18" i="7"/>
  <c r="L18" i="7"/>
  <c r="K18" i="7"/>
  <c r="J18" i="7"/>
  <c r="I18" i="7"/>
  <c r="H18" i="7"/>
  <c r="G18" i="7"/>
  <c r="F18" i="7"/>
  <c r="E18" i="7"/>
  <c r="O17" i="7"/>
  <c r="L17" i="7"/>
  <c r="K17" i="7"/>
  <c r="J17" i="7"/>
  <c r="I17" i="7"/>
  <c r="H17" i="7"/>
  <c r="G17" i="7"/>
  <c r="F17" i="7"/>
  <c r="P16" i="7"/>
  <c r="O16" i="7"/>
  <c r="L16" i="7"/>
  <c r="K16" i="7"/>
  <c r="J16" i="7"/>
  <c r="I16" i="7"/>
  <c r="H16" i="7"/>
  <c r="G16" i="7"/>
  <c r="F16" i="7"/>
  <c r="E16" i="7"/>
  <c r="P15" i="7"/>
  <c r="L15" i="7"/>
  <c r="K15" i="7"/>
  <c r="J15" i="7"/>
  <c r="I15" i="7"/>
  <c r="H15" i="7"/>
  <c r="G15" i="7"/>
  <c r="F15" i="7"/>
  <c r="E15" i="7"/>
  <c r="P14" i="7"/>
  <c r="L14" i="7"/>
  <c r="K14" i="7"/>
  <c r="J14" i="7"/>
  <c r="I14" i="7"/>
  <c r="H14" i="7"/>
  <c r="G14" i="7"/>
  <c r="F14" i="7"/>
  <c r="E14" i="7"/>
  <c r="P13" i="7"/>
  <c r="O13" i="7"/>
  <c r="L13" i="7"/>
  <c r="K13" i="7"/>
  <c r="J13" i="7"/>
  <c r="I13" i="7"/>
  <c r="H13" i="7"/>
  <c r="G13" i="7"/>
  <c r="F13" i="7"/>
  <c r="E13" i="7"/>
  <c r="P12" i="7"/>
  <c r="L12" i="7"/>
  <c r="K12" i="7"/>
  <c r="J12" i="7"/>
  <c r="I12" i="7"/>
  <c r="H12" i="7"/>
  <c r="G12" i="7"/>
  <c r="F12" i="7"/>
  <c r="E12" i="7"/>
  <c r="P11" i="7"/>
  <c r="L11" i="7"/>
  <c r="K11" i="7"/>
  <c r="J11" i="7"/>
  <c r="I11" i="7"/>
  <c r="H11" i="7"/>
  <c r="G11" i="7"/>
  <c r="F11" i="7"/>
  <c r="E11" i="7"/>
  <c r="P10" i="7"/>
  <c r="L10" i="7"/>
  <c r="K10" i="7"/>
  <c r="J10" i="7"/>
  <c r="I10" i="7"/>
  <c r="H10" i="7"/>
  <c r="G10" i="7"/>
  <c r="F10" i="7"/>
  <c r="E10" i="7"/>
  <c r="P9" i="7"/>
  <c r="L9" i="7"/>
  <c r="K9" i="7"/>
  <c r="J9" i="7"/>
  <c r="I9" i="7"/>
  <c r="H9" i="7"/>
  <c r="G9" i="7"/>
  <c r="F9" i="7"/>
  <c r="E9" i="7"/>
  <c r="P8" i="7"/>
  <c r="O8" i="7"/>
  <c r="L8" i="7"/>
  <c r="K8" i="7"/>
  <c r="J8" i="7"/>
  <c r="I8" i="7"/>
  <c r="H8" i="7"/>
  <c r="G8" i="7"/>
  <c r="F8" i="7"/>
  <c r="E8" i="7"/>
  <c r="P7" i="7"/>
  <c r="L7" i="7"/>
  <c r="K7" i="7"/>
  <c r="J7" i="7"/>
  <c r="I7" i="7"/>
  <c r="H7" i="7"/>
  <c r="G7" i="7"/>
  <c r="F7" i="7"/>
  <c r="E7" i="7"/>
  <c r="P6" i="7"/>
  <c r="L6" i="7"/>
  <c r="K6" i="7"/>
  <c r="J6" i="7"/>
  <c r="I6" i="7"/>
  <c r="H6" i="7"/>
  <c r="G6" i="7"/>
  <c r="F6" i="7"/>
  <c r="E6" i="7"/>
  <c r="P5" i="7"/>
  <c r="L5" i="7"/>
  <c r="K5" i="7"/>
  <c r="J5" i="7"/>
  <c r="I5" i="7"/>
  <c r="H5" i="7"/>
  <c r="G5" i="7"/>
  <c r="F5" i="7"/>
  <c r="E5" i="7"/>
  <c r="AP40" i="6"/>
  <c r="AO40" i="6"/>
  <c r="AN40" i="6"/>
  <c r="AM40" i="6"/>
  <c r="AL40" i="6"/>
  <c r="AK40" i="6"/>
  <c r="AJ40" i="6"/>
  <c r="AI40" i="6"/>
  <c r="AH40" i="6"/>
  <c r="AG40" i="6"/>
  <c r="O40" i="6"/>
  <c r="N40" i="6"/>
  <c r="M40" i="6"/>
  <c r="L40" i="6"/>
  <c r="K40" i="6"/>
  <c r="J40" i="6"/>
  <c r="I40" i="6"/>
  <c r="H40" i="6"/>
  <c r="G40" i="6"/>
  <c r="F40" i="6"/>
  <c r="BA30" i="6"/>
  <c r="BA29" i="6" s="1"/>
  <c r="AW30" i="6"/>
  <c r="AW29" i="6" s="1"/>
  <c r="AV30" i="6"/>
  <c r="AV29" i="6" s="1"/>
  <c r="AU30" i="6"/>
  <c r="AT30" i="6"/>
  <c r="AS30" i="6"/>
  <c r="AS29" i="6" s="1"/>
  <c r="AR30" i="6"/>
  <c r="AR29" i="6" s="1"/>
  <c r="AQ30" i="6"/>
  <c r="AP30" i="6"/>
  <c r="AO30" i="6"/>
  <c r="AO29" i="6" s="1"/>
  <c r="AN30" i="6"/>
  <c r="AN29" i="6" s="1"/>
  <c r="AM30" i="6"/>
  <c r="AL30" i="6"/>
  <c r="AK30" i="6"/>
  <c r="AK29" i="6" s="1"/>
  <c r="AJ30" i="6"/>
  <c r="AJ29" i="6" s="1"/>
  <c r="AI30" i="6"/>
  <c r="AH30" i="6"/>
  <c r="AG30" i="6"/>
  <c r="AG29" i="6" s="1"/>
  <c r="Z30" i="6"/>
  <c r="Z29" i="6" s="1"/>
  <c r="Y30" i="6"/>
  <c r="X30" i="6"/>
  <c r="W30" i="6"/>
  <c r="W29" i="6" s="1"/>
  <c r="V30" i="6"/>
  <c r="V29" i="6" s="1"/>
  <c r="U30" i="6"/>
  <c r="T30" i="6"/>
  <c r="S30" i="6"/>
  <c r="S29" i="6" s="1"/>
  <c r="R30" i="6"/>
  <c r="R29" i="6" s="1"/>
  <c r="Q30" i="6"/>
  <c r="P30" i="6"/>
  <c r="O30" i="6"/>
  <c r="O29" i="6" s="1"/>
  <c r="N30" i="6"/>
  <c r="N29" i="6" s="1"/>
  <c r="M30" i="6"/>
  <c r="L30" i="6"/>
  <c r="K30" i="6"/>
  <c r="K29" i="6" s="1"/>
  <c r="J30" i="6"/>
  <c r="J29" i="6" s="1"/>
  <c r="I30" i="6"/>
  <c r="H30" i="6"/>
  <c r="G30" i="6"/>
  <c r="G29" i="6" s="1"/>
  <c r="F30" i="6"/>
  <c r="F29" i="6" s="1"/>
  <c r="AZ29" i="6"/>
  <c r="AY29" i="6"/>
  <c r="AX29" i="6"/>
  <c r="AU29" i="6"/>
  <c r="AT29" i="6"/>
  <c r="AQ29" i="6"/>
  <c r="AP29" i="6"/>
  <c r="AM29" i="6"/>
  <c r="AL29" i="6"/>
  <c r="AI29" i="6"/>
  <c r="AH29" i="6"/>
  <c r="Y29" i="6"/>
  <c r="X29" i="6"/>
  <c r="U29" i="6"/>
  <c r="T29" i="6"/>
  <c r="Q29" i="6"/>
  <c r="P29" i="6"/>
  <c r="M29" i="6"/>
  <c r="L29" i="6"/>
  <c r="I29" i="6"/>
  <c r="H29" i="6"/>
  <c r="AP20" i="6"/>
  <c r="AO20" i="6"/>
  <c r="AN20" i="6"/>
  <c r="AM20" i="6"/>
  <c r="AL20" i="6"/>
  <c r="AK20" i="6"/>
  <c r="AJ20" i="6"/>
  <c r="AI20" i="6"/>
  <c r="AH20" i="6"/>
  <c r="AG20" i="6"/>
  <c r="O20" i="6"/>
  <c r="N20" i="6"/>
  <c r="M20" i="6"/>
  <c r="L20" i="6"/>
  <c r="K20" i="6"/>
  <c r="J20" i="6"/>
  <c r="I20" i="6"/>
  <c r="H20" i="6"/>
  <c r="G20" i="6"/>
  <c r="F20" i="6"/>
  <c r="AP19" i="6"/>
  <c r="AO19" i="6"/>
  <c r="AN19" i="6"/>
  <c r="AM19" i="6"/>
  <c r="AL19" i="6"/>
  <c r="AK19" i="6"/>
  <c r="AJ19" i="6"/>
  <c r="AI19" i="6"/>
  <c r="AH19" i="6"/>
  <c r="AG19" i="6"/>
  <c r="O19" i="6"/>
  <c r="N19" i="6"/>
  <c r="M19" i="6"/>
  <c r="L19" i="6"/>
  <c r="K19" i="6"/>
  <c r="J19" i="6"/>
  <c r="I19" i="6"/>
  <c r="H19" i="6"/>
  <c r="G19" i="6"/>
  <c r="F19" i="6"/>
  <c r="AP18" i="6"/>
  <c r="AO18" i="6"/>
  <c r="AO17" i="6" s="1"/>
  <c r="AN18" i="6"/>
  <c r="AM18" i="6"/>
  <c r="AL18" i="6"/>
  <c r="AK18" i="6"/>
  <c r="AK17" i="6" s="1"/>
  <c r="AJ18" i="6"/>
  <c r="AI18" i="6"/>
  <c r="AH18" i="6"/>
  <c r="AG18" i="6"/>
  <c r="AG17" i="6" s="1"/>
  <c r="O18" i="6"/>
  <c r="N18" i="6"/>
  <c r="M18" i="6"/>
  <c r="L18" i="6"/>
  <c r="L17" i="6" s="1"/>
  <c r="K18" i="6"/>
  <c r="J18" i="6"/>
  <c r="I18" i="6"/>
  <c r="H18" i="6"/>
  <c r="H17" i="6" s="1"/>
  <c r="G18" i="6"/>
  <c r="F18" i="6"/>
  <c r="AZ17" i="6"/>
  <c r="AY17" i="6"/>
  <c r="AX17" i="6"/>
  <c r="AW17" i="6"/>
  <c r="AV17" i="6"/>
  <c r="AU17" i="6"/>
  <c r="AT17" i="6"/>
  <c r="AS17" i="6"/>
  <c r="AR17" i="6"/>
  <c r="AQ17" i="6"/>
  <c r="AP17" i="6"/>
  <c r="AN17" i="6"/>
  <c r="AM17" i="6"/>
  <c r="AL17" i="6"/>
  <c r="AJ17" i="6"/>
  <c r="AI17" i="6"/>
  <c r="AH17" i="6"/>
  <c r="V17" i="6"/>
  <c r="U17" i="6"/>
  <c r="T17" i="6"/>
  <c r="S17" i="6"/>
  <c r="R17" i="6"/>
  <c r="Q17" i="6"/>
  <c r="P17" i="6"/>
  <c r="O17" i="6"/>
  <c r="N17" i="6"/>
  <c r="M17" i="6"/>
  <c r="K17" i="6"/>
  <c r="J17" i="6"/>
  <c r="I17" i="6"/>
  <c r="G17" i="6"/>
  <c r="F17" i="6"/>
  <c r="AW16" i="6"/>
  <c r="AV16" i="6"/>
  <c r="AU16" i="6"/>
  <c r="AT16" i="6"/>
  <c r="AS16" i="6"/>
  <c r="AR16" i="6"/>
  <c r="AQ16" i="6"/>
  <c r="AP16" i="6"/>
  <c r="AO16" i="6"/>
  <c r="AN16" i="6"/>
  <c r="AM16" i="6"/>
  <c r="AL16" i="6"/>
  <c r="AK16" i="6"/>
  <c r="AJ16" i="6"/>
  <c r="AI16" i="6"/>
  <c r="AH16" i="6"/>
  <c r="AG16" i="6"/>
  <c r="V16" i="6"/>
  <c r="U16" i="6"/>
  <c r="T16" i="6"/>
  <c r="S16" i="6"/>
  <c r="R16" i="6"/>
  <c r="Q16" i="6"/>
  <c r="P16" i="6"/>
  <c r="O16" i="6"/>
  <c r="N16" i="6"/>
  <c r="M16" i="6"/>
  <c r="L16" i="6"/>
  <c r="K16" i="6"/>
  <c r="J16" i="6"/>
  <c r="I16" i="6"/>
  <c r="H16" i="6"/>
  <c r="G16" i="6"/>
  <c r="F16" i="6"/>
  <c r="AQ15" i="6"/>
  <c r="AP15" i="6"/>
  <c r="AO15" i="6"/>
  <c r="AN15" i="6"/>
  <c r="AM15" i="6"/>
  <c r="AL15" i="6"/>
  <c r="AK15" i="6"/>
  <c r="AJ15" i="6"/>
  <c r="AI15" i="6"/>
  <c r="AH15" i="6"/>
  <c r="AG15" i="6"/>
  <c r="P15" i="6"/>
  <c r="O15" i="6"/>
  <c r="N15" i="6"/>
  <c r="M15" i="6"/>
  <c r="L15" i="6"/>
  <c r="K15" i="6"/>
  <c r="J15" i="6"/>
  <c r="I15" i="6"/>
  <c r="H15" i="6"/>
  <c r="G15" i="6"/>
  <c r="F15" i="6"/>
  <c r="AQ14" i="6"/>
  <c r="AP14" i="6"/>
  <c r="AO14" i="6"/>
  <c r="AN14" i="6"/>
  <c r="AM14" i="6"/>
  <c r="AL14" i="6"/>
  <c r="AK14" i="6"/>
  <c r="AJ14" i="6"/>
  <c r="AI14" i="6"/>
  <c r="AH14" i="6"/>
  <c r="AG14" i="6"/>
  <c r="P14" i="6"/>
  <c r="O14" i="6"/>
  <c r="N14" i="6"/>
  <c r="M14" i="6"/>
  <c r="L14" i="6"/>
  <c r="K14" i="6"/>
  <c r="J14" i="6"/>
  <c r="I14" i="6"/>
  <c r="H14" i="6"/>
  <c r="G14" i="6"/>
  <c r="F14" i="6"/>
  <c r="AQ13" i="6"/>
  <c r="AP13" i="6"/>
  <c r="AO13" i="6"/>
  <c r="AN13" i="6"/>
  <c r="AM13" i="6"/>
  <c r="AL13" i="6"/>
  <c r="AK13" i="6"/>
  <c r="AJ13" i="6"/>
  <c r="AI13" i="6"/>
  <c r="AH13" i="6"/>
  <c r="AG13" i="6"/>
  <c r="P13" i="6"/>
  <c r="O13" i="6"/>
  <c r="N13" i="6"/>
  <c r="M13" i="6"/>
  <c r="L13" i="6"/>
  <c r="K13" i="6"/>
  <c r="J13" i="6"/>
  <c r="I13" i="6"/>
  <c r="H13" i="6"/>
  <c r="G13" i="6"/>
  <c r="F13" i="6"/>
  <c r="AQ12" i="6"/>
  <c r="AP12" i="6"/>
  <c r="AO12" i="6"/>
  <c r="AN12" i="6"/>
  <c r="AM12" i="6"/>
  <c r="AL12" i="6"/>
  <c r="AK12" i="6"/>
  <c r="AJ12" i="6"/>
  <c r="AI12" i="6"/>
  <c r="AH12" i="6"/>
  <c r="AG12" i="6"/>
  <c r="P12" i="6"/>
  <c r="O12" i="6"/>
  <c r="N12" i="6"/>
  <c r="M12" i="6"/>
  <c r="L12" i="6"/>
  <c r="K12" i="6"/>
  <c r="J12" i="6"/>
  <c r="I12" i="6"/>
  <c r="H12" i="6"/>
  <c r="G12" i="6"/>
  <c r="F12" i="6"/>
  <c r="AQ11" i="6"/>
  <c r="AP11" i="6"/>
  <c r="AO11" i="6"/>
  <c r="AN11" i="6"/>
  <c r="AM11" i="6"/>
  <c r="AL11" i="6"/>
  <c r="AK11" i="6"/>
  <c r="AJ11" i="6"/>
  <c r="AI11" i="6"/>
  <c r="AH11" i="6"/>
  <c r="AG11" i="6"/>
  <c r="P11" i="6"/>
  <c r="O11" i="6"/>
  <c r="N11" i="6"/>
  <c r="M11" i="6"/>
  <c r="L11" i="6"/>
  <c r="K11" i="6"/>
  <c r="J11" i="6"/>
  <c r="I11" i="6"/>
  <c r="H11" i="6"/>
  <c r="G11" i="6"/>
  <c r="F11" i="6"/>
  <c r="AQ10" i="6"/>
  <c r="AQ7" i="6" s="1"/>
  <c r="AQ6" i="6" s="1"/>
  <c r="AP10" i="6"/>
  <c r="AO10" i="6"/>
  <c r="AN10" i="6"/>
  <c r="AM10" i="6"/>
  <c r="AM7" i="6" s="1"/>
  <c r="AM6" i="6" s="1"/>
  <c r="AL10" i="6"/>
  <c r="AK10" i="6"/>
  <c r="AJ10" i="6"/>
  <c r="AI10" i="6"/>
  <c r="AI7" i="6" s="1"/>
  <c r="AI6" i="6" s="1"/>
  <c r="AH10" i="6"/>
  <c r="AG10" i="6"/>
  <c r="P10" i="6"/>
  <c r="O10" i="6"/>
  <c r="N10" i="6"/>
  <c r="M10" i="6"/>
  <c r="L10" i="6"/>
  <c r="K10" i="6"/>
  <c r="J10" i="6"/>
  <c r="I10" i="6"/>
  <c r="H10" i="6"/>
  <c r="G10" i="6"/>
  <c r="F10" i="6"/>
  <c r="AQ9" i="6"/>
  <c r="AP9" i="6"/>
  <c r="AO9" i="6"/>
  <c r="AN9" i="6"/>
  <c r="AM9" i="6"/>
  <c r="AL9" i="6"/>
  <c r="AK9" i="6"/>
  <c r="AJ9" i="6"/>
  <c r="AI9" i="6"/>
  <c r="AH9" i="6"/>
  <c r="AG9" i="6"/>
  <c r="P9" i="6"/>
  <c r="O9" i="6"/>
  <c r="N9" i="6"/>
  <c r="M9" i="6"/>
  <c r="M7" i="6" s="1"/>
  <c r="M6" i="6" s="1"/>
  <c r="L9" i="6"/>
  <c r="K9" i="6"/>
  <c r="J9" i="6"/>
  <c r="I9" i="6"/>
  <c r="I7" i="6" s="1"/>
  <c r="I6" i="6" s="1"/>
  <c r="H9" i="6"/>
  <c r="G9" i="6"/>
  <c r="F9" i="6"/>
  <c r="AW8" i="6"/>
  <c r="AW7" i="6" s="1"/>
  <c r="AW6" i="6" s="1"/>
  <c r="AV8" i="6"/>
  <c r="AU8" i="6"/>
  <c r="AT8" i="6"/>
  <c r="AS8" i="6"/>
  <c r="AS7" i="6" s="1"/>
  <c r="AS6" i="6" s="1"/>
  <c r="AR8" i="6"/>
  <c r="AQ8" i="6"/>
  <c r="AP8" i="6"/>
  <c r="AO8" i="6"/>
  <c r="AO7" i="6" s="1"/>
  <c r="AO6" i="6" s="1"/>
  <c r="AN8" i="6"/>
  <c r="AM8" i="6"/>
  <c r="AL8" i="6"/>
  <c r="AK8" i="6"/>
  <c r="AK7" i="6" s="1"/>
  <c r="AK6" i="6" s="1"/>
  <c r="AJ8" i="6"/>
  <c r="AI8" i="6"/>
  <c r="AH8" i="6"/>
  <c r="AG8" i="6"/>
  <c r="AG7" i="6" s="1"/>
  <c r="AG6" i="6" s="1"/>
  <c r="V8" i="6"/>
  <c r="U8" i="6"/>
  <c r="T8" i="6"/>
  <c r="S8" i="6"/>
  <c r="S7" i="6" s="1"/>
  <c r="S6" i="6" s="1"/>
  <c r="R8" i="6"/>
  <c r="Q8" i="6"/>
  <c r="P8" i="6"/>
  <c r="O8" i="6"/>
  <c r="O7" i="6" s="1"/>
  <c r="O6" i="6" s="1"/>
  <c r="N8" i="6"/>
  <c r="M8" i="6"/>
  <c r="L8" i="6"/>
  <c r="K8" i="6"/>
  <c r="K7" i="6" s="1"/>
  <c r="K6" i="6" s="1"/>
  <c r="J8" i="6"/>
  <c r="I8" i="6"/>
  <c r="H8" i="6"/>
  <c r="G8" i="6"/>
  <c r="G7" i="6" s="1"/>
  <c r="G6" i="6" s="1"/>
  <c r="F8" i="6"/>
  <c r="AZ7" i="6"/>
  <c r="AY7" i="6"/>
  <c r="AX7" i="6"/>
  <c r="AX6" i="6" s="1"/>
  <c r="AV7" i="6"/>
  <c r="AU7" i="6"/>
  <c r="AT7" i="6"/>
  <c r="AT6" i="6" s="1"/>
  <c r="AR7" i="6"/>
  <c r="AP7" i="6"/>
  <c r="AP6" i="6" s="1"/>
  <c r="AN7" i="6"/>
  <c r="AL7" i="6"/>
  <c r="AL6" i="6" s="1"/>
  <c r="AJ7" i="6"/>
  <c r="AH7" i="6"/>
  <c r="AH6" i="6" s="1"/>
  <c r="V7" i="6"/>
  <c r="U7" i="6"/>
  <c r="T7" i="6"/>
  <c r="T6" i="6" s="1"/>
  <c r="R7" i="6"/>
  <c r="Q7" i="6"/>
  <c r="P7" i="6"/>
  <c r="P6" i="6" s="1"/>
  <c r="N7" i="6"/>
  <c r="L7" i="6"/>
  <c r="L6" i="6" s="1"/>
  <c r="J7" i="6"/>
  <c r="H7" i="6"/>
  <c r="F7" i="6"/>
  <c r="AZ6" i="6"/>
  <c r="AY6" i="6"/>
  <c r="AV6" i="6"/>
  <c r="AU6" i="6"/>
  <c r="AR6" i="6"/>
  <c r="AN6" i="6"/>
  <c r="AJ6" i="6"/>
  <c r="V6" i="6"/>
  <c r="U6" i="6"/>
  <c r="R6" i="6"/>
  <c r="Q6" i="6"/>
  <c r="N6" i="6"/>
  <c r="J6" i="6"/>
  <c r="F6" i="6"/>
  <c r="AZ5" i="6"/>
  <c r="AY5" i="6"/>
  <c r="AX5" i="6"/>
  <c r="AW5" i="6"/>
  <c r="AV5" i="6"/>
  <c r="AU5" i="6"/>
  <c r="AT5" i="6"/>
  <c r="AS5" i="6"/>
  <c r="AR5" i="6"/>
  <c r="AQ5" i="6"/>
  <c r="AP5" i="6"/>
  <c r="AO5" i="6"/>
  <c r="AN5" i="6"/>
  <c r="AM5" i="6"/>
  <c r="AL5" i="6"/>
  <c r="AK5" i="6"/>
  <c r="AJ5" i="6"/>
  <c r="AI5" i="6"/>
  <c r="AH5" i="6"/>
  <c r="AG5" i="6"/>
  <c r="Y5" i="6"/>
  <c r="X5" i="6"/>
  <c r="W5" i="6"/>
  <c r="V5" i="6"/>
  <c r="U5" i="6"/>
  <c r="T5" i="6"/>
  <c r="S5" i="6"/>
  <c r="R5" i="6"/>
  <c r="Q5" i="6"/>
  <c r="P5" i="6"/>
  <c r="O5" i="6"/>
  <c r="N5" i="6"/>
  <c r="M5" i="6"/>
  <c r="L5" i="6"/>
  <c r="K5" i="6"/>
  <c r="J5" i="6"/>
  <c r="I5" i="6"/>
  <c r="H5" i="6"/>
  <c r="G5" i="6"/>
  <c r="F5" i="6"/>
  <c r="AW34" i="1"/>
  <c r="AL34" i="1"/>
  <c r="AK34" i="1"/>
  <c r="AJ34" i="1"/>
  <c r="AJ23" i="1" s="1"/>
  <c r="AJ5" i="1" s="1"/>
  <c r="AI34" i="1"/>
  <c r="AH34" i="1"/>
  <c r="AG34" i="1"/>
  <c r="AF34" i="1"/>
  <c r="AF23" i="1" s="1"/>
  <c r="AF5" i="1" s="1"/>
  <c r="AE34" i="1"/>
  <c r="AD34" i="1"/>
  <c r="AC34" i="1"/>
  <c r="AB34" i="1"/>
  <c r="AB23" i="1" s="1"/>
  <c r="AB5" i="1" s="1"/>
  <c r="AA34" i="1"/>
  <c r="Z34" i="1"/>
  <c r="Y34" i="1"/>
  <c r="X34" i="1"/>
  <c r="X23" i="1" s="1"/>
  <c r="X5" i="1" s="1"/>
  <c r="W34" i="1"/>
  <c r="V34" i="1"/>
  <c r="U34" i="1"/>
  <c r="T34" i="1"/>
  <c r="T23" i="1" s="1"/>
  <c r="T5" i="1" s="1"/>
  <c r="S34" i="1"/>
  <c r="R34" i="1"/>
  <c r="Q34" i="1"/>
  <c r="P34" i="1"/>
  <c r="P23" i="1" s="1"/>
  <c r="P5" i="1" s="1"/>
  <c r="O34" i="1"/>
  <c r="N34" i="1"/>
  <c r="M34" i="1"/>
  <c r="L34" i="1"/>
  <c r="L23" i="1" s="1"/>
  <c r="L5" i="1" s="1"/>
  <c r="K34" i="1"/>
  <c r="J34" i="1"/>
  <c r="I34" i="1"/>
  <c r="H34" i="1"/>
  <c r="H23" i="1" s="1"/>
  <c r="H5" i="1" s="1"/>
  <c r="G34" i="1"/>
  <c r="F34" i="1"/>
  <c r="E34" i="1"/>
  <c r="D34" i="1"/>
  <c r="D23" i="1" s="1"/>
  <c r="D5" i="1" s="1"/>
  <c r="AW25" i="1"/>
  <c r="AW24" i="1"/>
  <c r="AV24" i="1"/>
  <c r="AU24" i="1"/>
  <c r="AU6" i="1" s="1"/>
  <c r="AT24" i="1"/>
  <c r="AS24" i="1"/>
  <c r="AR24" i="1"/>
  <c r="AQ24" i="1"/>
  <c r="AQ6" i="1" s="1"/>
  <c r="AP24" i="1"/>
  <c r="AO24" i="1"/>
  <c r="AN24" i="1"/>
  <c r="AM24" i="1"/>
  <c r="AM6" i="1" s="1"/>
  <c r="AL24" i="1"/>
  <c r="AK24" i="1"/>
  <c r="AJ24" i="1"/>
  <c r="AI24" i="1"/>
  <c r="AI6" i="1" s="1"/>
  <c r="AH24" i="1"/>
  <c r="AG24" i="1"/>
  <c r="AF24" i="1"/>
  <c r="AE24" i="1"/>
  <c r="AE6" i="1" s="1"/>
  <c r="AD24" i="1"/>
  <c r="AC24" i="1"/>
  <c r="AB24" i="1"/>
  <c r="AA24" i="1"/>
  <c r="AA6" i="1" s="1"/>
  <c r="Z24" i="1"/>
  <c r="Y24" i="1"/>
  <c r="X24" i="1"/>
  <c r="W24" i="1"/>
  <c r="W6" i="1" s="1"/>
  <c r="V24" i="1"/>
  <c r="U24" i="1"/>
  <c r="T24" i="1"/>
  <c r="S24" i="1"/>
  <c r="S6" i="1" s="1"/>
  <c r="R24" i="1"/>
  <c r="Q24" i="1"/>
  <c r="P24" i="1"/>
  <c r="O24" i="1"/>
  <c r="O6" i="1" s="1"/>
  <c r="N24" i="1"/>
  <c r="M24" i="1"/>
  <c r="L24" i="1"/>
  <c r="K24" i="1"/>
  <c r="K6" i="1" s="1"/>
  <c r="J24" i="1"/>
  <c r="I24" i="1"/>
  <c r="H24" i="1"/>
  <c r="G24" i="1"/>
  <c r="G6" i="1" s="1"/>
  <c r="F24" i="1"/>
  <c r="E24" i="1"/>
  <c r="D24" i="1"/>
  <c r="AW23" i="1"/>
  <c r="AW5" i="1" s="1"/>
  <c r="AV23" i="1"/>
  <c r="AT23" i="1"/>
  <c r="AS23" i="1"/>
  <c r="AS5" i="1" s="1"/>
  <c r="AR23" i="1"/>
  <c r="AP23" i="1"/>
  <c r="AO23" i="1"/>
  <c r="AO5" i="1" s="1"/>
  <c r="AN23" i="1"/>
  <c r="AL23" i="1"/>
  <c r="AK23" i="1"/>
  <c r="AK5" i="1" s="1"/>
  <c r="AH23" i="1"/>
  <c r="AG23" i="1"/>
  <c r="AG5" i="1" s="1"/>
  <c r="AD23" i="1"/>
  <c r="AC23" i="1"/>
  <c r="AC5" i="1" s="1"/>
  <c r="Z23" i="1"/>
  <c r="Y23" i="1"/>
  <c r="Y5" i="1" s="1"/>
  <c r="V23" i="1"/>
  <c r="U23" i="1"/>
  <c r="U5" i="1" s="1"/>
  <c r="R23" i="1"/>
  <c r="Q23" i="1"/>
  <c r="Q5" i="1" s="1"/>
  <c r="N23" i="1"/>
  <c r="M23" i="1"/>
  <c r="M5" i="1" s="1"/>
  <c r="J23" i="1"/>
  <c r="I23" i="1"/>
  <c r="I5" i="1" s="1"/>
  <c r="F23" i="1"/>
  <c r="E23" i="1"/>
  <c r="E5" i="1" s="1"/>
  <c r="AW22" i="1"/>
  <c r="AR22" i="1"/>
  <c r="AM22" i="1"/>
  <c r="AH22" i="1"/>
  <c r="AC22" i="1"/>
  <c r="X22" i="1"/>
  <c r="S22" i="1"/>
  <c r="N22" i="1"/>
  <c r="I22" i="1"/>
  <c r="D22" i="1"/>
  <c r="AL19" i="1"/>
  <c r="AK19" i="1"/>
  <c r="AJ19" i="1"/>
  <c r="AI19" i="1"/>
  <c r="AH19" i="1"/>
  <c r="AG19" i="1"/>
  <c r="AF19" i="1"/>
  <c r="AE19" i="1"/>
  <c r="AD19" i="1"/>
  <c r="AC19" i="1"/>
  <c r="AB19" i="1"/>
  <c r="AA19" i="1"/>
  <c r="Z19" i="1"/>
  <c r="Y19" i="1"/>
  <c r="X19" i="1"/>
  <c r="W19" i="1"/>
  <c r="V19" i="1"/>
  <c r="U19" i="1"/>
  <c r="T19" i="1"/>
  <c r="S19" i="1"/>
  <c r="R19" i="1"/>
  <c r="Q19" i="1"/>
  <c r="P19" i="1"/>
  <c r="O19" i="1"/>
  <c r="N19" i="1"/>
  <c r="M19" i="1"/>
  <c r="L19" i="1"/>
  <c r="K19" i="1"/>
  <c r="J19" i="1"/>
  <c r="I19" i="1"/>
  <c r="H19" i="1"/>
  <c r="G19" i="1"/>
  <c r="F19" i="1"/>
  <c r="E19" i="1"/>
  <c r="D19" i="1"/>
  <c r="AL18" i="1"/>
  <c r="AK18" i="1"/>
  <c r="AJ18" i="1"/>
  <c r="AI18" i="1"/>
  <c r="AH18" i="1"/>
  <c r="AG18" i="1"/>
  <c r="AF18" i="1"/>
  <c r="AE18" i="1"/>
  <c r="AD18" i="1"/>
  <c r="AC18" i="1"/>
  <c r="AB18" i="1"/>
  <c r="AA18" i="1"/>
  <c r="Z18" i="1"/>
  <c r="Y18" i="1"/>
  <c r="X18" i="1"/>
  <c r="W18" i="1"/>
  <c r="V18" i="1"/>
  <c r="U18" i="1"/>
  <c r="T18" i="1"/>
  <c r="S18" i="1"/>
  <c r="R18" i="1"/>
  <c r="Q18" i="1"/>
  <c r="P18" i="1"/>
  <c r="O18" i="1"/>
  <c r="N18" i="1"/>
  <c r="M18" i="1"/>
  <c r="L18" i="1"/>
  <c r="K18" i="1"/>
  <c r="J18" i="1"/>
  <c r="I18" i="1"/>
  <c r="H18" i="1"/>
  <c r="G18" i="1"/>
  <c r="F18" i="1"/>
  <c r="E18" i="1"/>
  <c r="D18" i="1"/>
  <c r="AL17" i="1"/>
  <c r="AK17" i="1"/>
  <c r="AJ17" i="1"/>
  <c r="AI17" i="1"/>
  <c r="AH17" i="1"/>
  <c r="AG17" i="1"/>
  <c r="AF17" i="1"/>
  <c r="AE17" i="1"/>
  <c r="AD17" i="1"/>
  <c r="AC17" i="1"/>
  <c r="AB17" i="1"/>
  <c r="AA17" i="1"/>
  <c r="Z17" i="1"/>
  <c r="Y17" i="1"/>
  <c r="X17" i="1"/>
  <c r="W17" i="1"/>
  <c r="V17" i="1"/>
  <c r="U17" i="1"/>
  <c r="T17" i="1"/>
  <c r="S17" i="1"/>
  <c r="R17" i="1"/>
  <c r="Q17" i="1"/>
  <c r="P17" i="1"/>
  <c r="O17" i="1"/>
  <c r="N17" i="1"/>
  <c r="M17" i="1"/>
  <c r="L17" i="1"/>
  <c r="K17" i="1"/>
  <c r="J17" i="1"/>
  <c r="I17" i="1"/>
  <c r="H17" i="1"/>
  <c r="G17" i="1"/>
  <c r="F17" i="1"/>
  <c r="E17" i="1"/>
  <c r="D17" i="1"/>
  <c r="AW16" i="1"/>
  <c r="AV16" i="1"/>
  <c r="AU16" i="1"/>
  <c r="AT16" i="1"/>
  <c r="AS16" i="1"/>
  <c r="AR16" i="1"/>
  <c r="AQ16" i="1"/>
  <c r="AP16" i="1"/>
  <c r="AO16" i="1"/>
  <c r="AN16" i="1"/>
  <c r="AM16" i="1"/>
  <c r="AL16" i="1"/>
  <c r="AK16" i="1"/>
  <c r="AI16" i="1"/>
  <c r="AH16" i="1"/>
  <c r="AG16" i="1"/>
  <c r="AE16" i="1"/>
  <c r="AD16" i="1"/>
  <c r="AC16" i="1"/>
  <c r="AA16" i="1"/>
  <c r="Z16" i="1"/>
  <c r="Y16" i="1"/>
  <c r="W16" i="1"/>
  <c r="V16" i="1"/>
  <c r="U16" i="1"/>
  <c r="S16" i="1"/>
  <c r="R16" i="1"/>
  <c r="Q16" i="1"/>
  <c r="O16" i="1"/>
  <c r="N16" i="1"/>
  <c r="M16" i="1"/>
  <c r="K16" i="1"/>
  <c r="J16" i="1"/>
  <c r="I16" i="1"/>
  <c r="G16" i="1"/>
  <c r="F16" i="1"/>
  <c r="E16" i="1"/>
  <c r="AR15" i="1"/>
  <c r="AQ15" i="1"/>
  <c r="AP15" i="1"/>
  <c r="AO15" i="1"/>
  <c r="AN15" i="1"/>
  <c r="AM15" i="1"/>
  <c r="AL15" i="1"/>
  <c r="AK15" i="1"/>
  <c r="AJ15" i="1"/>
  <c r="AI15" i="1"/>
  <c r="AH15" i="1"/>
  <c r="AG15" i="1"/>
  <c r="AF15" i="1"/>
  <c r="AE15" i="1"/>
  <c r="AD15" i="1"/>
  <c r="AC15" i="1"/>
  <c r="AB15" i="1"/>
  <c r="AA15" i="1"/>
  <c r="Z15" i="1"/>
  <c r="Y15" i="1"/>
  <c r="X15" i="1"/>
  <c r="W15" i="1"/>
  <c r="V15" i="1"/>
  <c r="U15" i="1"/>
  <c r="T15" i="1"/>
  <c r="S15" i="1"/>
  <c r="R15" i="1"/>
  <c r="Q15" i="1"/>
  <c r="P15" i="1"/>
  <c r="O15" i="1"/>
  <c r="N15" i="1"/>
  <c r="M15" i="1"/>
  <c r="L15" i="1"/>
  <c r="K15" i="1"/>
  <c r="J15" i="1"/>
  <c r="I15" i="1"/>
  <c r="H15" i="1"/>
  <c r="G15" i="1"/>
  <c r="F15" i="1"/>
  <c r="E15" i="1"/>
  <c r="D15" i="1"/>
  <c r="AL14" i="1"/>
  <c r="AK14" i="1"/>
  <c r="AJ14" i="1"/>
  <c r="AI14" i="1"/>
  <c r="AH14" i="1"/>
  <c r="AG14" i="1"/>
  <c r="AF14" i="1"/>
  <c r="AE14" i="1"/>
  <c r="AD14" i="1"/>
  <c r="AC14" i="1"/>
  <c r="AB14" i="1"/>
  <c r="AA14" i="1"/>
  <c r="Z14" i="1"/>
  <c r="Y14" i="1"/>
  <c r="X14" i="1"/>
  <c r="W14" i="1"/>
  <c r="V14" i="1"/>
  <c r="U14" i="1"/>
  <c r="T14" i="1"/>
  <c r="S14" i="1"/>
  <c r="R14" i="1"/>
  <c r="Q14" i="1"/>
  <c r="P14" i="1"/>
  <c r="O14" i="1"/>
  <c r="N14" i="1"/>
  <c r="M14" i="1"/>
  <c r="L14" i="1"/>
  <c r="K14" i="1"/>
  <c r="J14" i="1"/>
  <c r="I14" i="1"/>
  <c r="H14" i="1"/>
  <c r="G14" i="1"/>
  <c r="F14" i="1"/>
  <c r="E14" i="1"/>
  <c r="D14" i="1"/>
  <c r="AL13" i="1"/>
  <c r="AK13" i="1"/>
  <c r="AJ13" i="1"/>
  <c r="AI13" i="1"/>
  <c r="AH13" i="1"/>
  <c r="AG13" i="1"/>
  <c r="AF13" i="1"/>
  <c r="AE13" i="1"/>
  <c r="AD13" i="1"/>
  <c r="AC13" i="1"/>
  <c r="AB13" i="1"/>
  <c r="AA13" i="1"/>
  <c r="Z13" i="1"/>
  <c r="Y13" i="1"/>
  <c r="X13" i="1"/>
  <c r="W13" i="1"/>
  <c r="V13" i="1"/>
  <c r="U13" i="1"/>
  <c r="T13" i="1"/>
  <c r="S13" i="1"/>
  <c r="R13" i="1"/>
  <c r="Q13" i="1"/>
  <c r="P13" i="1"/>
  <c r="O13" i="1"/>
  <c r="N13" i="1"/>
  <c r="M13" i="1"/>
  <c r="L13" i="1"/>
  <c r="K13" i="1"/>
  <c r="J13" i="1"/>
  <c r="I13" i="1"/>
  <c r="H13" i="1"/>
  <c r="G13" i="1"/>
  <c r="F13" i="1"/>
  <c r="E13" i="1"/>
  <c r="D13" i="1"/>
  <c r="AL12" i="1"/>
  <c r="AK12" i="1"/>
  <c r="AJ12" i="1"/>
  <c r="AI12" i="1"/>
  <c r="AH12" i="1"/>
  <c r="AG12" i="1"/>
  <c r="AF12" i="1"/>
  <c r="AE12" i="1"/>
  <c r="AD12" i="1"/>
  <c r="AC12" i="1"/>
  <c r="AB12" i="1"/>
  <c r="AA12" i="1"/>
  <c r="Z12" i="1"/>
  <c r="Y12" i="1"/>
  <c r="X12" i="1"/>
  <c r="W12" i="1"/>
  <c r="V12" i="1"/>
  <c r="U12" i="1"/>
  <c r="T12" i="1"/>
  <c r="S12" i="1"/>
  <c r="R12" i="1"/>
  <c r="Q12" i="1"/>
  <c r="P12" i="1"/>
  <c r="O12" i="1"/>
  <c r="N12" i="1"/>
  <c r="M12" i="1"/>
  <c r="L12" i="1"/>
  <c r="K12" i="1"/>
  <c r="J12" i="1"/>
  <c r="I12" i="1"/>
  <c r="H12" i="1"/>
  <c r="G12" i="1"/>
  <c r="F12" i="1"/>
  <c r="E12" i="1"/>
  <c r="D12" i="1"/>
  <c r="AL11" i="1"/>
  <c r="AK11" i="1"/>
  <c r="AJ11" i="1"/>
  <c r="AI11" i="1"/>
  <c r="AH11" i="1"/>
  <c r="AG11" i="1"/>
  <c r="AF11" i="1"/>
  <c r="AE11" i="1"/>
  <c r="AD11" i="1"/>
  <c r="AC11" i="1"/>
  <c r="AB11" i="1"/>
  <c r="AA11" i="1"/>
  <c r="Z11" i="1"/>
  <c r="Y11" i="1"/>
  <c r="X11" i="1"/>
  <c r="W11" i="1"/>
  <c r="V11" i="1"/>
  <c r="U11" i="1"/>
  <c r="T11" i="1"/>
  <c r="S11" i="1"/>
  <c r="R11" i="1"/>
  <c r="Q11" i="1"/>
  <c r="P11" i="1"/>
  <c r="O11" i="1"/>
  <c r="N11" i="1"/>
  <c r="M11" i="1"/>
  <c r="L11" i="1"/>
  <c r="K11" i="1"/>
  <c r="J11" i="1"/>
  <c r="I11" i="1"/>
  <c r="H11" i="1"/>
  <c r="G11" i="1"/>
  <c r="F11" i="1"/>
  <c r="E11" i="1"/>
  <c r="D11" i="1"/>
  <c r="AL10" i="1"/>
  <c r="AK10" i="1"/>
  <c r="AJ10" i="1"/>
  <c r="AI10" i="1"/>
  <c r="AH10" i="1"/>
  <c r="AG10" i="1"/>
  <c r="AF10" i="1"/>
  <c r="AE10" i="1"/>
  <c r="AD10" i="1"/>
  <c r="AC10" i="1"/>
  <c r="AB10" i="1"/>
  <c r="AA10" i="1"/>
  <c r="Z10" i="1"/>
  <c r="Y10" i="1"/>
  <c r="X10" i="1"/>
  <c r="W10" i="1"/>
  <c r="V10" i="1"/>
  <c r="U10" i="1"/>
  <c r="T10" i="1"/>
  <c r="S10" i="1"/>
  <c r="R10" i="1"/>
  <c r="Q10" i="1"/>
  <c r="P10" i="1"/>
  <c r="O10" i="1"/>
  <c r="N10" i="1"/>
  <c r="M10" i="1"/>
  <c r="L10" i="1"/>
  <c r="K10" i="1"/>
  <c r="J10" i="1"/>
  <c r="I10" i="1"/>
  <c r="H10" i="1"/>
  <c r="G10" i="1"/>
  <c r="F10" i="1"/>
  <c r="E10" i="1"/>
  <c r="D10" i="1"/>
  <c r="AL9" i="1"/>
  <c r="AK9" i="1"/>
  <c r="AJ9" i="1"/>
  <c r="AI9" i="1"/>
  <c r="AH9" i="1"/>
  <c r="AG9" i="1"/>
  <c r="AF9" i="1"/>
  <c r="AE9" i="1"/>
  <c r="AD9" i="1"/>
  <c r="AC9" i="1"/>
  <c r="AB9" i="1"/>
  <c r="AA9" i="1"/>
  <c r="Z9" i="1"/>
  <c r="Y9" i="1"/>
  <c r="X9" i="1"/>
  <c r="W9" i="1"/>
  <c r="V9" i="1"/>
  <c r="U9" i="1"/>
  <c r="T9" i="1"/>
  <c r="S9" i="1"/>
  <c r="R9" i="1"/>
  <c r="Q9" i="1"/>
  <c r="P9" i="1"/>
  <c r="O9" i="1"/>
  <c r="N9" i="1"/>
  <c r="M9" i="1"/>
  <c r="L9" i="1"/>
  <c r="K9" i="1"/>
  <c r="J9" i="1"/>
  <c r="I9" i="1"/>
  <c r="H9" i="1"/>
  <c r="G9" i="1"/>
  <c r="F9" i="1"/>
  <c r="E9" i="1"/>
  <c r="D9" i="1"/>
  <c r="AL8" i="1"/>
  <c r="AK8" i="1"/>
  <c r="AJ8" i="1"/>
  <c r="AI8" i="1"/>
  <c r="AH8" i="1"/>
  <c r="AG8" i="1"/>
  <c r="AF8" i="1"/>
  <c r="AE8" i="1"/>
  <c r="AD8" i="1"/>
  <c r="AC8" i="1"/>
  <c r="AB8" i="1"/>
  <c r="AA8" i="1"/>
  <c r="Z8" i="1"/>
  <c r="Y8" i="1"/>
  <c r="X8" i="1"/>
  <c r="W8" i="1"/>
  <c r="V8" i="1"/>
  <c r="U8" i="1"/>
  <c r="T8" i="1"/>
  <c r="S8" i="1"/>
  <c r="R8" i="1"/>
  <c r="Q8" i="1"/>
  <c r="P8" i="1"/>
  <c r="O8" i="1"/>
  <c r="N8" i="1"/>
  <c r="M8" i="1"/>
  <c r="L8" i="1"/>
  <c r="K8" i="1"/>
  <c r="J8" i="1"/>
  <c r="I8" i="1"/>
  <c r="H8" i="1"/>
  <c r="G8" i="1"/>
  <c r="F8" i="1"/>
  <c r="E8" i="1"/>
  <c r="D8" i="1"/>
  <c r="AW7" i="1"/>
  <c r="AV7" i="1"/>
  <c r="AU7" i="1"/>
  <c r="AT7" i="1"/>
  <c r="AS7" i="1"/>
  <c r="AR7" i="1"/>
  <c r="AQ7" i="1"/>
  <c r="AP7" i="1"/>
  <c r="AO7" i="1"/>
  <c r="AN7" i="1"/>
  <c r="AM7" i="1"/>
  <c r="AL7" i="1"/>
  <c r="AK7" i="1"/>
  <c r="AJ7" i="1"/>
  <c r="AI7" i="1"/>
  <c r="AH7" i="1"/>
  <c r="AG7" i="1"/>
  <c r="AF7" i="1"/>
  <c r="AE7" i="1"/>
  <c r="AD7" i="1"/>
  <c r="AC7" i="1"/>
  <c r="AB7" i="1"/>
  <c r="AA7" i="1"/>
  <c r="Z7" i="1"/>
  <c r="Y7" i="1"/>
  <c r="X7" i="1"/>
  <c r="W7" i="1"/>
  <c r="V7" i="1"/>
  <c r="U7" i="1"/>
  <c r="T7" i="1"/>
  <c r="S7" i="1"/>
  <c r="R7" i="1"/>
  <c r="Q7" i="1"/>
  <c r="P7" i="1"/>
  <c r="O7" i="1"/>
  <c r="N7" i="1"/>
  <c r="M7" i="1"/>
  <c r="L7" i="1"/>
  <c r="K7" i="1"/>
  <c r="J7" i="1"/>
  <c r="I7" i="1"/>
  <c r="H7" i="1"/>
  <c r="G7" i="1"/>
  <c r="F7" i="1"/>
  <c r="E7" i="1"/>
  <c r="D7" i="1"/>
  <c r="AW6" i="1"/>
  <c r="AV6" i="1"/>
  <c r="AT6" i="1"/>
  <c r="AS6" i="1"/>
  <c r="AR6" i="1"/>
  <c r="AP6" i="1"/>
  <c r="AO6" i="1"/>
  <c r="AN6" i="1"/>
  <c r="AL6" i="1"/>
  <c r="AK6" i="1"/>
  <c r="AJ6" i="1"/>
  <c r="AH6" i="1"/>
  <c r="AG6" i="1"/>
  <c r="AF6" i="1"/>
  <c r="AD6" i="1"/>
  <c r="AC6" i="1"/>
  <c r="AB6" i="1"/>
  <c r="Z6" i="1"/>
  <c r="Y6" i="1"/>
  <c r="X6" i="1"/>
  <c r="V6" i="1"/>
  <c r="U6" i="1"/>
  <c r="T6" i="1"/>
  <c r="R6" i="1"/>
  <c r="Q6" i="1"/>
  <c r="P6" i="1"/>
  <c r="N6" i="1"/>
  <c r="M6" i="1"/>
  <c r="L6" i="1"/>
  <c r="J6" i="1"/>
  <c r="I6" i="1"/>
  <c r="H6" i="1"/>
  <c r="F6" i="1"/>
  <c r="E6" i="1"/>
  <c r="D6" i="1"/>
  <c r="AV5" i="1"/>
  <c r="AT5" i="1"/>
  <c r="AR5" i="1"/>
  <c r="AP5" i="1"/>
  <c r="AN5" i="1"/>
  <c r="AL5" i="1"/>
  <c r="AH5" i="1"/>
  <c r="AD5" i="1"/>
  <c r="Z5" i="1"/>
  <c r="V5" i="1"/>
  <c r="R5" i="1"/>
  <c r="N5" i="1"/>
  <c r="J5" i="1"/>
  <c r="F5" i="1"/>
  <c r="D16" i="1" l="1"/>
  <c r="H16" i="1"/>
  <c r="L16" i="1"/>
  <c r="P16" i="1"/>
  <c r="T16" i="1"/>
  <c r="X16" i="1"/>
  <c r="AB16" i="1"/>
  <c r="AF16" i="1"/>
  <c r="AJ16" i="1"/>
  <c r="G23" i="1"/>
  <c r="G5" i="1" s="1"/>
  <c r="K23" i="1"/>
  <c r="K5" i="1" s="1"/>
  <c r="O23" i="1"/>
  <c r="O5" i="1" s="1"/>
  <c r="S23" i="1"/>
  <c r="S5" i="1" s="1"/>
  <c r="W23" i="1"/>
  <c r="W5" i="1" s="1"/>
  <c r="AA23" i="1"/>
  <c r="AA5" i="1" s="1"/>
  <c r="AE23" i="1"/>
  <c r="AE5" i="1" s="1"/>
  <c r="AI23" i="1"/>
  <c r="AI5" i="1" s="1"/>
  <c r="AM23" i="1"/>
  <c r="AM5" i="1" s="1"/>
  <c r="AQ23" i="1"/>
  <c r="AQ5" i="1" s="1"/>
  <c r="AU23" i="1"/>
  <c r="AU5" i="1" s="1"/>
  <c r="H6" i="6"/>
</calcChain>
</file>

<file path=xl/sharedStrings.xml><?xml version="1.0" encoding="utf-8"?>
<sst xmlns="http://schemas.openxmlformats.org/spreadsheetml/2006/main" count="1524" uniqueCount="278">
  <si>
    <t>２．産業　（２）産業中分類別工業出荷額、将来見通し</t>
    <phoneticPr fontId="4"/>
  </si>
  <si>
    <t>製造品出荷額等　市町村別合計額（単位：億円）</t>
    <rPh sb="0" eb="2">
      <t>セイゾウ</t>
    </rPh>
    <rPh sb="3" eb="5">
      <t>シュッカ</t>
    </rPh>
    <rPh sb="5" eb="6">
      <t>ガク</t>
    </rPh>
    <rPh sb="6" eb="7">
      <t>ナド</t>
    </rPh>
    <rPh sb="8" eb="12">
      <t>シチョウソンベツ</t>
    </rPh>
    <rPh sb="12" eb="14">
      <t>ゴウケイ</t>
    </rPh>
    <rPh sb="14" eb="15">
      <t>ガク</t>
    </rPh>
    <phoneticPr fontId="8"/>
  </si>
  <si>
    <t>２－２</t>
    <phoneticPr fontId="4"/>
  </si>
  <si>
    <t>市町村名</t>
  </si>
  <si>
    <t>昭和45年</t>
    <rPh sb="0" eb="2">
      <t>ショウワ</t>
    </rPh>
    <rPh sb="4" eb="5">
      <t>ネン</t>
    </rPh>
    <phoneticPr fontId="8"/>
  </si>
  <si>
    <t>S46</t>
    <phoneticPr fontId="8"/>
  </si>
  <si>
    <t>S47</t>
    <phoneticPr fontId="8"/>
  </si>
  <si>
    <t>S48</t>
  </si>
  <si>
    <t>S49</t>
  </si>
  <si>
    <t>昭和50年</t>
    <rPh sb="0" eb="2">
      <t>ショウワ</t>
    </rPh>
    <rPh sb="4" eb="5">
      <t>ネン</t>
    </rPh>
    <phoneticPr fontId="4"/>
  </si>
  <si>
    <t>S51</t>
  </si>
  <si>
    <t>S52</t>
  </si>
  <si>
    <t>S53</t>
  </si>
  <si>
    <t>S54</t>
  </si>
  <si>
    <t>昭和55年</t>
    <rPh sb="0" eb="2">
      <t>ショウワ</t>
    </rPh>
    <rPh sb="4" eb="5">
      <t>ネン</t>
    </rPh>
    <phoneticPr fontId="4"/>
  </si>
  <si>
    <t>S56</t>
  </si>
  <si>
    <t>S57</t>
  </si>
  <si>
    <t>S58</t>
  </si>
  <si>
    <t>S59</t>
  </si>
  <si>
    <t>昭和60年</t>
    <rPh sb="0" eb="2">
      <t>ショウワ</t>
    </rPh>
    <rPh sb="4" eb="5">
      <t>ネン</t>
    </rPh>
    <phoneticPr fontId="4"/>
  </si>
  <si>
    <t>S61</t>
  </si>
  <si>
    <t>S62</t>
  </si>
  <si>
    <t>S63</t>
  </si>
  <si>
    <t>H1</t>
  </si>
  <si>
    <t>平成2年</t>
    <rPh sb="0" eb="2">
      <t>ヘイセイ</t>
    </rPh>
    <rPh sb="3" eb="4">
      <t>ネン</t>
    </rPh>
    <phoneticPr fontId="8"/>
  </si>
  <si>
    <t>H3</t>
  </si>
  <si>
    <t>H4</t>
  </si>
  <si>
    <t>H5</t>
  </si>
  <si>
    <t>H6</t>
  </si>
  <si>
    <t>平成7年</t>
    <rPh sb="0" eb="2">
      <t>ヘイセイ</t>
    </rPh>
    <rPh sb="3" eb="4">
      <t>ネン</t>
    </rPh>
    <phoneticPr fontId="4"/>
  </si>
  <si>
    <t>H8</t>
  </si>
  <si>
    <t>H9</t>
  </si>
  <si>
    <t>H10</t>
  </si>
  <si>
    <t>H11</t>
  </si>
  <si>
    <t>H13</t>
  </si>
  <si>
    <t>H14</t>
  </si>
  <si>
    <t>H15</t>
  </si>
  <si>
    <t>H16</t>
  </si>
  <si>
    <t>平成17年</t>
    <rPh sb="0" eb="2">
      <t>ヘイセイ</t>
    </rPh>
    <rPh sb="4" eb="5">
      <t>ネン</t>
    </rPh>
    <phoneticPr fontId="4"/>
  </si>
  <si>
    <t>H18</t>
  </si>
  <si>
    <t>H19</t>
  </si>
  <si>
    <t>H20</t>
  </si>
  <si>
    <t>H21</t>
  </si>
  <si>
    <t>平成22年</t>
    <rPh sb="0" eb="2">
      <t>ヘイセイ</t>
    </rPh>
    <rPh sb="4" eb="5">
      <t>ネン</t>
    </rPh>
    <phoneticPr fontId="8"/>
  </si>
  <si>
    <t>H23</t>
  </si>
  <si>
    <t>H24</t>
  </si>
  <si>
    <t>H25</t>
    <phoneticPr fontId="8"/>
  </si>
  <si>
    <t>H26</t>
  </si>
  <si>
    <t>平成27年</t>
    <rPh sb="0" eb="2">
      <t>ヘイセイ</t>
    </rPh>
    <rPh sb="4" eb="5">
      <t>ネン</t>
    </rPh>
    <phoneticPr fontId="4"/>
  </si>
  <si>
    <t>松江圏２市計</t>
    <rPh sb="0" eb="2">
      <t>マツエ</t>
    </rPh>
    <rPh sb="2" eb="3">
      <t>ケン</t>
    </rPh>
    <rPh sb="4" eb="5">
      <t>シ</t>
    </rPh>
    <rPh sb="5" eb="6">
      <t>ケイ</t>
    </rPh>
    <phoneticPr fontId="8"/>
  </si>
  <si>
    <t>現松江市</t>
    <rPh sb="0" eb="1">
      <t>ゲン</t>
    </rPh>
    <phoneticPr fontId="4"/>
  </si>
  <si>
    <t>旧松江市</t>
    <rPh sb="0" eb="1">
      <t>キュウ</t>
    </rPh>
    <phoneticPr fontId="4"/>
  </si>
  <si>
    <t>旧鹿島町</t>
    <rPh sb="0" eb="1">
      <t>キュウ</t>
    </rPh>
    <rPh sb="1" eb="4">
      <t>カシママチ</t>
    </rPh>
    <phoneticPr fontId="4"/>
  </si>
  <si>
    <t>旧島根町</t>
    <rPh sb="0" eb="1">
      <t>キュウ</t>
    </rPh>
    <rPh sb="1" eb="3">
      <t>シマネ</t>
    </rPh>
    <rPh sb="3" eb="4">
      <t>チョウ</t>
    </rPh>
    <phoneticPr fontId="4"/>
  </si>
  <si>
    <t>旧美保関町</t>
    <rPh sb="0" eb="1">
      <t>キュウ</t>
    </rPh>
    <rPh sb="1" eb="5">
      <t>ミホノセキチョウ</t>
    </rPh>
    <phoneticPr fontId="4"/>
  </si>
  <si>
    <t>旧八雲村</t>
    <rPh sb="0" eb="1">
      <t>キュウ</t>
    </rPh>
    <rPh sb="1" eb="3">
      <t>ヤクモ</t>
    </rPh>
    <rPh sb="3" eb="4">
      <t>ムラ</t>
    </rPh>
    <phoneticPr fontId="4"/>
  </si>
  <si>
    <t>市町村合併の為、
現松江市に計上</t>
    <rPh sb="10" eb="12">
      <t>マツエ</t>
    </rPh>
    <phoneticPr fontId="4"/>
  </si>
  <si>
    <t>旧玉湯町</t>
    <rPh sb="0" eb="1">
      <t>キュウ</t>
    </rPh>
    <rPh sb="1" eb="3">
      <t>タマユ</t>
    </rPh>
    <rPh sb="3" eb="4">
      <t>チョウ</t>
    </rPh>
    <phoneticPr fontId="4"/>
  </si>
  <si>
    <t>旧宍道町</t>
    <rPh sb="0" eb="1">
      <t>キュウ</t>
    </rPh>
    <rPh sb="1" eb="3">
      <t>シンジ</t>
    </rPh>
    <rPh sb="3" eb="4">
      <t>チョウ</t>
    </rPh>
    <phoneticPr fontId="4"/>
  </si>
  <si>
    <t>旧八束町</t>
    <rPh sb="0" eb="1">
      <t>キュウ</t>
    </rPh>
    <rPh sb="1" eb="3">
      <t>ヤツカ</t>
    </rPh>
    <rPh sb="3" eb="4">
      <t>チョウ</t>
    </rPh>
    <phoneticPr fontId="4"/>
  </si>
  <si>
    <t>東出雲町</t>
  </si>
  <si>
    <t>現安来市</t>
    <rPh sb="0" eb="1">
      <t>ゲン</t>
    </rPh>
    <phoneticPr fontId="4"/>
  </si>
  <si>
    <t>旧安来市</t>
    <rPh sb="0" eb="1">
      <t>キュウ</t>
    </rPh>
    <phoneticPr fontId="4"/>
  </si>
  <si>
    <t>旧広瀬町</t>
    <rPh sb="0" eb="1">
      <t>キュウ</t>
    </rPh>
    <phoneticPr fontId="4"/>
  </si>
  <si>
    <t>市町村合併の為、現安来市に計上</t>
    <phoneticPr fontId="4"/>
  </si>
  <si>
    <t>旧伯太町</t>
    <rPh sb="0" eb="1">
      <t>キュウ</t>
    </rPh>
    <phoneticPr fontId="4"/>
  </si>
  <si>
    <t>製造品出荷額等　市町村別合計額（単位：万円）</t>
    <rPh sb="0" eb="2">
      <t>セイゾウ</t>
    </rPh>
    <rPh sb="3" eb="5">
      <t>シュッカ</t>
    </rPh>
    <rPh sb="5" eb="6">
      <t>ガク</t>
    </rPh>
    <rPh sb="6" eb="7">
      <t>ナド</t>
    </rPh>
    <rPh sb="8" eb="11">
      <t>シチョウソン</t>
    </rPh>
    <rPh sb="11" eb="12">
      <t>ベツ</t>
    </rPh>
    <rPh sb="12" eb="14">
      <t>ゴウケイ</t>
    </rPh>
    <rPh sb="14" eb="15">
      <t>ガク</t>
    </rPh>
    <phoneticPr fontId="8"/>
  </si>
  <si>
    <t>S46</t>
    <phoneticPr fontId="8"/>
  </si>
  <si>
    <t>S47</t>
    <phoneticPr fontId="8"/>
  </si>
  <si>
    <t>-</t>
  </si>
  <si>
    <t>市町村合併の為、現安来市に計上</t>
    <phoneticPr fontId="4"/>
  </si>
  <si>
    <t>資料：</t>
    <rPh sb="0" eb="2">
      <t>シリョウ</t>
    </rPh>
    <phoneticPr fontId="8"/>
  </si>
  <si>
    <t>S45は島根県工業統計結果報告書</t>
    <phoneticPr fontId="8"/>
  </si>
  <si>
    <t>S46～の製造品出荷額等は、経済産業省HP→工業統計調査　統計表一覧　各年　市区町村編</t>
    <phoneticPr fontId="8"/>
  </si>
  <si>
    <t>H27は未公表のため、H26で代用</t>
    <rPh sb="4" eb="7">
      <t>ミコウヒョウ</t>
    </rPh>
    <rPh sb="15" eb="17">
      <t>ダイヨウ</t>
    </rPh>
    <phoneticPr fontId="8"/>
  </si>
  <si>
    <t>従業者の規模について、S45：1人以上の事業所、S46～：従業者4人以上の事業所を対象とする</t>
    <rPh sb="0" eb="3">
      <t>ジュウギョウシャ</t>
    </rPh>
    <rPh sb="4" eb="6">
      <t>キボ</t>
    </rPh>
    <rPh sb="16" eb="17">
      <t>ニン</t>
    </rPh>
    <rPh sb="17" eb="19">
      <t>イジョウ</t>
    </rPh>
    <rPh sb="20" eb="23">
      <t>ジギョウショ</t>
    </rPh>
    <rPh sb="29" eb="32">
      <t>ジュウギョウシャ</t>
    </rPh>
    <rPh sb="33" eb="36">
      <t>ニンイジョウ</t>
    </rPh>
    <rPh sb="37" eb="40">
      <t>ジギョウショ</t>
    </rPh>
    <rPh sb="41" eb="43">
      <t>タイショウ</t>
    </rPh>
    <phoneticPr fontId="8"/>
  </si>
  <si>
    <t>２－２</t>
    <phoneticPr fontId="4"/>
  </si>
  <si>
    <t>H7</t>
  </si>
  <si>
    <t>H12</t>
  </si>
  <si>
    <t>H17</t>
  </si>
  <si>
    <t>H22</t>
  </si>
  <si>
    <t>H25</t>
  </si>
  <si>
    <t>x</t>
  </si>
  <si>
    <t>敷地面積（従業員３０人以上）</t>
    <rPh sb="0" eb="4">
      <t>シキチメンセキ</t>
    </rPh>
    <phoneticPr fontId="8"/>
  </si>
  <si>
    <t>生産額（従業員３０人以上）</t>
    <rPh sb="0" eb="3">
      <t>セイサンガク</t>
    </rPh>
    <phoneticPr fontId="8"/>
  </si>
  <si>
    <t>敷地面積（ha）</t>
    <phoneticPr fontId="19"/>
  </si>
  <si>
    <t>市町村名</t>
    <rPh sb="0" eb="3">
      <t>シチョウソン</t>
    </rPh>
    <rPh sb="3" eb="4">
      <t>メイ</t>
    </rPh>
    <phoneticPr fontId="4"/>
  </si>
  <si>
    <t>生産額（億円）</t>
    <rPh sb="0" eb="3">
      <t>セイサンガク</t>
    </rPh>
    <rPh sb="4" eb="6">
      <t>オクエン</t>
    </rPh>
    <phoneticPr fontId="19"/>
  </si>
  <si>
    <t>島根県</t>
    <rPh sb="0" eb="3">
      <t>シマネケン</t>
    </rPh>
    <phoneticPr fontId="4"/>
  </si>
  <si>
    <t>未公表</t>
    <rPh sb="0" eb="3">
      <t>ミコウヒョウ</t>
    </rPh>
    <phoneticPr fontId="4"/>
  </si>
  <si>
    <t>松江圏２市計</t>
    <rPh sb="0" eb="2">
      <t>マツエ</t>
    </rPh>
    <rPh sb="2" eb="3">
      <t>ケン</t>
    </rPh>
    <rPh sb="4" eb="5">
      <t>シ</t>
    </rPh>
    <rPh sb="5" eb="6">
      <t>ケイ</t>
    </rPh>
    <phoneticPr fontId="4"/>
  </si>
  <si>
    <t>未公表</t>
    <phoneticPr fontId="4"/>
  </si>
  <si>
    <t>未公表</t>
    <phoneticPr fontId="4"/>
  </si>
  <si>
    <t>未公表</t>
    <phoneticPr fontId="4"/>
  </si>
  <si>
    <t>市町村合併の為、現松江市に計上</t>
    <rPh sb="9" eb="11">
      <t>マツエ</t>
    </rPh>
    <phoneticPr fontId="4"/>
  </si>
  <si>
    <t>東出雲町</t>
    <phoneticPr fontId="4"/>
  </si>
  <si>
    <t>東出雲町</t>
    <phoneticPr fontId="4"/>
  </si>
  <si>
    <t>未公表</t>
    <phoneticPr fontId="4"/>
  </si>
  <si>
    <t>旧広瀬町</t>
    <rPh sb="0" eb="1">
      <t>キュウ</t>
    </rPh>
    <rPh sb="1" eb="3">
      <t>ヒロセ</t>
    </rPh>
    <rPh sb="3" eb="4">
      <t>チョウ</t>
    </rPh>
    <phoneticPr fontId="4"/>
  </si>
  <si>
    <t>市町村合併の為、現安来市に計上</t>
    <phoneticPr fontId="4"/>
  </si>
  <si>
    <t>旧伯太町</t>
    <rPh sb="0" eb="1">
      <t>キュウ</t>
    </rPh>
    <rPh sb="1" eb="4">
      <t>ハクタチョウ</t>
    </rPh>
    <phoneticPr fontId="4"/>
  </si>
  <si>
    <t>資料：工業統計（しまね統計情報データベース）</t>
    <rPh sb="0" eb="2">
      <t>シリョウ</t>
    </rPh>
    <rPh sb="3" eb="5">
      <t>コウギョウ</t>
    </rPh>
    <rPh sb="5" eb="7">
      <t>トウケイ</t>
    </rPh>
    <rPh sb="11" eb="13">
      <t>トウケイ</t>
    </rPh>
    <rPh sb="13" eb="15">
      <t>ジョウホウ</t>
    </rPh>
    <phoneticPr fontId="8"/>
  </si>
  <si>
    <t>市町村表H6～H14（従業員30人以上）第10表</t>
    <rPh sb="11" eb="14">
      <t>ジュウギョウイン</t>
    </rPh>
    <rPh sb="16" eb="17">
      <t>ニン</t>
    </rPh>
    <rPh sb="17" eb="19">
      <t>イジョウ</t>
    </rPh>
    <phoneticPr fontId="8"/>
  </si>
  <si>
    <t>市町村表H6～H14（従業員30人以上）第13表</t>
    <rPh sb="11" eb="14">
      <t>ジュウギョウイン</t>
    </rPh>
    <rPh sb="16" eb="17">
      <t>ニン</t>
    </rPh>
    <rPh sb="17" eb="19">
      <t>イジョウ</t>
    </rPh>
    <phoneticPr fontId="8"/>
  </si>
  <si>
    <t>市町村表H15～H21（従業員30人以上）第11表</t>
    <rPh sb="12" eb="15">
      <t>ジュウギョウイン</t>
    </rPh>
    <rPh sb="17" eb="18">
      <t>ニン</t>
    </rPh>
    <rPh sb="18" eb="20">
      <t>イジョウ</t>
    </rPh>
    <phoneticPr fontId="8"/>
  </si>
  <si>
    <t>市町村表H15～H21（従業員30人以上）第14表</t>
    <rPh sb="12" eb="15">
      <t>ジュウギョウイン</t>
    </rPh>
    <rPh sb="17" eb="18">
      <t>ニン</t>
    </rPh>
    <rPh sb="18" eb="20">
      <t>イジョウ</t>
    </rPh>
    <phoneticPr fontId="8"/>
  </si>
  <si>
    <t>市町村表H22～H25（従業員30人以上）第7表</t>
    <rPh sb="12" eb="15">
      <t>ジュウギョウイン</t>
    </rPh>
    <rPh sb="17" eb="18">
      <t>ニン</t>
    </rPh>
    <rPh sb="18" eb="20">
      <t>イジョウ</t>
    </rPh>
    <phoneticPr fontId="8"/>
  </si>
  <si>
    <t>２－２</t>
    <phoneticPr fontId="4"/>
  </si>
  <si>
    <t>敷地面積（㎡）</t>
    <phoneticPr fontId="19"/>
  </si>
  <si>
    <t>生産額（万円）</t>
    <rPh sb="0" eb="3">
      <t>セイサンガク</t>
    </rPh>
    <rPh sb="4" eb="5">
      <t>マン</t>
    </rPh>
    <rPh sb="5" eb="6">
      <t>エン</t>
    </rPh>
    <phoneticPr fontId="19"/>
  </si>
  <si>
    <t xml:space="preserve">- </t>
  </si>
  <si>
    <t>X</t>
    <phoneticPr fontId="8"/>
  </si>
  <si>
    <t>X</t>
    <phoneticPr fontId="8"/>
  </si>
  <si>
    <t>X</t>
    <phoneticPr fontId="8"/>
  </si>
  <si>
    <t>X</t>
    <phoneticPr fontId="8"/>
  </si>
  <si>
    <t>X</t>
    <phoneticPr fontId="8"/>
  </si>
  <si>
    <t>X</t>
  </si>
  <si>
    <t>東出雲町</t>
    <phoneticPr fontId="4"/>
  </si>
  <si>
    <t>東出雲町</t>
    <phoneticPr fontId="4"/>
  </si>
  <si>
    <t>市町村合併の為、現安来市に計上</t>
    <phoneticPr fontId="4"/>
  </si>
  <si>
    <t>２－２</t>
    <phoneticPr fontId="4"/>
  </si>
  <si>
    <t>産業中分類別製造品出荷額　市町村別集計</t>
    <rPh sb="0" eb="2">
      <t>サンギョウ</t>
    </rPh>
    <rPh sb="2" eb="5">
      <t>チュウブンルイ</t>
    </rPh>
    <rPh sb="5" eb="6">
      <t>ベツ</t>
    </rPh>
    <rPh sb="6" eb="9">
      <t>セイゾウヒン</t>
    </rPh>
    <rPh sb="9" eb="11">
      <t>シュッカ</t>
    </rPh>
    <rPh sb="11" eb="12">
      <t>ガク</t>
    </rPh>
    <rPh sb="13" eb="16">
      <t>シチョウソン</t>
    </rPh>
    <rPh sb="16" eb="17">
      <t>ベツ</t>
    </rPh>
    <rPh sb="17" eb="19">
      <t>シュウケイ</t>
    </rPh>
    <phoneticPr fontId="21"/>
  </si>
  <si>
    <t>２－２</t>
    <phoneticPr fontId="4"/>
  </si>
  <si>
    <t>区分</t>
    <rPh sb="0" eb="2">
      <t>クブン</t>
    </rPh>
    <phoneticPr fontId="4"/>
  </si>
  <si>
    <t>産業中分類</t>
    <rPh sb="0" eb="2">
      <t>サンギョウ</t>
    </rPh>
    <rPh sb="2" eb="3">
      <t>チュウ</t>
    </rPh>
    <rPh sb="3" eb="5">
      <t>ブンルイ</t>
    </rPh>
    <phoneticPr fontId="21"/>
  </si>
  <si>
    <t>昭和45年</t>
    <rPh sb="0" eb="2">
      <t>ショウワ</t>
    </rPh>
    <rPh sb="4" eb="5">
      <t>ネン</t>
    </rPh>
    <phoneticPr fontId="21"/>
  </si>
  <si>
    <t>昭和50年</t>
    <rPh sb="0" eb="2">
      <t>ショウワ</t>
    </rPh>
    <rPh sb="4" eb="5">
      <t>ネン</t>
    </rPh>
    <phoneticPr fontId="21"/>
  </si>
  <si>
    <t>昭和55年</t>
    <rPh sb="0" eb="2">
      <t>ショウワ</t>
    </rPh>
    <rPh sb="4" eb="5">
      <t>ネン</t>
    </rPh>
    <phoneticPr fontId="21"/>
  </si>
  <si>
    <t>昭和60年</t>
    <rPh sb="0" eb="2">
      <t>ショウワ</t>
    </rPh>
    <rPh sb="4" eb="5">
      <t>ネン</t>
    </rPh>
    <phoneticPr fontId="21"/>
  </si>
  <si>
    <t>平成2年</t>
    <rPh sb="0" eb="2">
      <t>ヘイセイ</t>
    </rPh>
    <rPh sb="3" eb="4">
      <t>ネン</t>
    </rPh>
    <phoneticPr fontId="21"/>
  </si>
  <si>
    <t>平成7年</t>
    <rPh sb="0" eb="2">
      <t>ヘイセイ</t>
    </rPh>
    <rPh sb="3" eb="4">
      <t>ネン</t>
    </rPh>
    <phoneticPr fontId="21"/>
  </si>
  <si>
    <t>平成12年</t>
    <rPh sb="0" eb="2">
      <t>ヘイセイ</t>
    </rPh>
    <rPh sb="4" eb="5">
      <t>ネン</t>
    </rPh>
    <phoneticPr fontId="21"/>
  </si>
  <si>
    <t>平成17年</t>
    <rPh sb="0" eb="2">
      <t>ヘイセイ</t>
    </rPh>
    <rPh sb="4" eb="5">
      <t>ネン</t>
    </rPh>
    <phoneticPr fontId="21"/>
  </si>
  <si>
    <t>平成22年</t>
    <rPh sb="0" eb="2">
      <t>ヘイセイ</t>
    </rPh>
    <rPh sb="4" eb="5">
      <t>ネン</t>
    </rPh>
    <phoneticPr fontId="21"/>
  </si>
  <si>
    <t>平成27年</t>
    <rPh sb="0" eb="2">
      <t>ヘイセイ</t>
    </rPh>
    <rPh sb="4" eb="5">
      <t>ネン</t>
    </rPh>
    <phoneticPr fontId="21"/>
  </si>
  <si>
    <t>現松江市</t>
    <rPh sb="0" eb="1">
      <t>ゲン</t>
    </rPh>
    <rPh sb="1" eb="4">
      <t>マツエシ</t>
    </rPh>
    <phoneticPr fontId="4"/>
  </si>
  <si>
    <t>食料品製造業</t>
    <rPh sb="3" eb="6">
      <t>セイゾウギョウ</t>
    </rPh>
    <phoneticPr fontId="21"/>
  </si>
  <si>
    <t>飲料・たばこ・飼料製造業</t>
    <phoneticPr fontId="21"/>
  </si>
  <si>
    <t>飲料・たばこ・飼料製造業</t>
    <phoneticPr fontId="21"/>
  </si>
  <si>
    <t>繊維工業</t>
  </si>
  <si>
    <t>衣服・その他の繊維製品製造業</t>
    <phoneticPr fontId="21"/>
  </si>
  <si>
    <t>木材・木製品製造業</t>
    <phoneticPr fontId="21"/>
  </si>
  <si>
    <t>木材・木製品製造業（家具を除く）</t>
  </si>
  <si>
    <t>家具・装備品製造業</t>
    <phoneticPr fontId="21"/>
  </si>
  <si>
    <t>パルプ・紙・紙加工品製造業</t>
    <phoneticPr fontId="21"/>
  </si>
  <si>
    <t>パルプ・紙・紙加工品製造業</t>
    <phoneticPr fontId="21"/>
  </si>
  <si>
    <t>出版・印刷・同関連産業</t>
    <rPh sb="6" eb="7">
      <t>ドウ</t>
    </rPh>
    <rPh sb="7" eb="9">
      <t>カンレン</t>
    </rPh>
    <rPh sb="9" eb="11">
      <t>サンギョウ</t>
    </rPh>
    <phoneticPr fontId="21"/>
  </si>
  <si>
    <t>印刷・同関連業</t>
  </si>
  <si>
    <t>化学工業</t>
    <phoneticPr fontId="21"/>
  </si>
  <si>
    <t>石油・石炭製品製造業</t>
    <phoneticPr fontId="21"/>
  </si>
  <si>
    <t>石油・石炭製品製造業</t>
    <phoneticPr fontId="21"/>
  </si>
  <si>
    <t>プラスチック製品製造業</t>
    <phoneticPr fontId="21"/>
  </si>
  <si>
    <t xml:space="preserve"> プラスチック製品製造業（別掲を除く）</t>
  </si>
  <si>
    <t>ゴム製品製造業</t>
    <phoneticPr fontId="21"/>
  </si>
  <si>
    <t>なめし革・同製品・毛皮製造業</t>
    <rPh sb="5" eb="8">
      <t>ドウセイヒン</t>
    </rPh>
    <phoneticPr fontId="21"/>
  </si>
  <si>
    <t>記録なし</t>
    <rPh sb="0" eb="2">
      <t>キロク</t>
    </rPh>
    <phoneticPr fontId="21"/>
  </si>
  <si>
    <t>未公表</t>
    <rPh sb="0" eb="3">
      <t>ミコウヒョウ</t>
    </rPh>
    <phoneticPr fontId="21"/>
  </si>
  <si>
    <t>窯業・土石製品製造業</t>
    <phoneticPr fontId="21"/>
  </si>
  <si>
    <t>窯業・土石製品製造業</t>
    <phoneticPr fontId="21"/>
  </si>
  <si>
    <t>鉄鋼業</t>
    <phoneticPr fontId="21"/>
  </si>
  <si>
    <t>鉄鋼業</t>
    <phoneticPr fontId="21"/>
  </si>
  <si>
    <t>非鉄金属製造業</t>
    <phoneticPr fontId="21"/>
  </si>
  <si>
    <t>非鉄金属製造業</t>
    <phoneticPr fontId="21"/>
  </si>
  <si>
    <t>金属製品製造業</t>
    <phoneticPr fontId="21"/>
  </si>
  <si>
    <t>はん用機械器具製造業</t>
  </si>
  <si>
    <t>生産用機械器具製造業</t>
  </si>
  <si>
    <t>業務用機械器具製造業</t>
  </si>
  <si>
    <t>一般機械器具製造業</t>
    <phoneticPr fontId="21"/>
  </si>
  <si>
    <t>電気機械器具製造業</t>
    <phoneticPr fontId="21"/>
  </si>
  <si>
    <t>電気機械器具製造業</t>
    <phoneticPr fontId="21"/>
  </si>
  <si>
    <t>情報通信機械器具製造業</t>
  </si>
  <si>
    <t>電子部品・デバイス製造業</t>
  </si>
  <si>
    <t>電子部品・デバイス・電子回路製造業</t>
  </si>
  <si>
    <t>輸送用機械器具製造業</t>
    <phoneticPr fontId="21"/>
  </si>
  <si>
    <t>輸送用機械器具製造業</t>
    <phoneticPr fontId="21"/>
  </si>
  <si>
    <t>精密機械器具製造業</t>
    <phoneticPr fontId="21"/>
  </si>
  <si>
    <t>武器製造業</t>
    <phoneticPr fontId="21"/>
  </si>
  <si>
    <t>その他の製造業</t>
    <phoneticPr fontId="21"/>
  </si>
  <si>
    <t>その他の製造業</t>
    <phoneticPr fontId="21"/>
  </si>
  <si>
    <t>合　　　計</t>
    <rPh sb="0" eb="5">
      <t>ゴウケイ</t>
    </rPh>
    <phoneticPr fontId="21"/>
  </si>
  <si>
    <t>旧松江市</t>
    <rPh sb="0" eb="1">
      <t>キュウ</t>
    </rPh>
    <rPh sb="1" eb="4">
      <t>マツエシ</t>
    </rPh>
    <phoneticPr fontId="4"/>
  </si>
  <si>
    <t>飲料・たばこ・飼料製造業</t>
  </si>
  <si>
    <t>衣服・その他の繊維製品製造業</t>
    <phoneticPr fontId="21"/>
  </si>
  <si>
    <t>木材・木製品製造業</t>
    <phoneticPr fontId="21"/>
  </si>
  <si>
    <t>家具・装備品製造業</t>
  </si>
  <si>
    <t>パルプ・紙・紙加工品製造業</t>
    <phoneticPr fontId="21"/>
  </si>
  <si>
    <t>パルプ・紙・紙加工品製造業</t>
  </si>
  <si>
    <t>化学工業</t>
    <phoneticPr fontId="21"/>
  </si>
  <si>
    <t xml:space="preserve">X </t>
  </si>
  <si>
    <t>石油・石炭製品製造業</t>
  </si>
  <si>
    <t>プラスチック製品製造業</t>
    <phoneticPr fontId="21"/>
  </si>
  <si>
    <t>市町村合併の為現松江市に計上</t>
    <rPh sb="0" eb="3">
      <t>シチョウソン</t>
    </rPh>
    <rPh sb="3" eb="5">
      <t>ガッペイ</t>
    </rPh>
    <rPh sb="6" eb="7">
      <t>タメ</t>
    </rPh>
    <phoneticPr fontId="21"/>
  </si>
  <si>
    <t>ゴム製品製造業</t>
    <phoneticPr fontId="21"/>
  </si>
  <si>
    <t>窯業・土石製品製造業</t>
    <phoneticPr fontId="21"/>
  </si>
  <si>
    <t>窯業・土石製品製造業</t>
  </si>
  <si>
    <t>鉄鋼業</t>
  </si>
  <si>
    <t>非鉄金属製造業</t>
    <phoneticPr fontId="21"/>
  </si>
  <si>
    <t>非鉄金属製造業</t>
  </si>
  <si>
    <t>金属製品製造業</t>
    <phoneticPr fontId="21"/>
  </si>
  <si>
    <t>金属製品製造業</t>
  </si>
  <si>
    <t>一般機械器具製造業</t>
    <phoneticPr fontId="21"/>
  </si>
  <si>
    <t>電気機械器具製造業</t>
  </si>
  <si>
    <t>輸送用機械器具製造業</t>
    <phoneticPr fontId="21"/>
  </si>
  <si>
    <t>輸送用機械器具製造業</t>
  </si>
  <si>
    <t>精密機械器具製造業</t>
    <phoneticPr fontId="21"/>
  </si>
  <si>
    <t>武器製造業</t>
    <phoneticPr fontId="21"/>
  </si>
  <si>
    <t>その他の製造業</t>
    <phoneticPr fontId="21"/>
  </si>
  <si>
    <t>その他の製造業</t>
  </si>
  <si>
    <t>旧鹿島町</t>
    <rPh sb="0" eb="1">
      <t>キュウ</t>
    </rPh>
    <rPh sb="1" eb="3">
      <t>カシマ</t>
    </rPh>
    <rPh sb="3" eb="4">
      <t>チョウ</t>
    </rPh>
    <phoneticPr fontId="4"/>
  </si>
  <si>
    <t>衣服・その他の繊維製品製造業</t>
    <phoneticPr fontId="21"/>
  </si>
  <si>
    <t>木材・木製品製造業</t>
    <phoneticPr fontId="21"/>
  </si>
  <si>
    <t>家具・装備品製造業</t>
    <phoneticPr fontId="21"/>
  </si>
  <si>
    <t>パルプ・紙・紙加工品製造業</t>
    <phoneticPr fontId="21"/>
  </si>
  <si>
    <t>化学工業</t>
    <phoneticPr fontId="21"/>
  </si>
  <si>
    <t>プラスチック製品製造業</t>
    <phoneticPr fontId="21"/>
  </si>
  <si>
    <t>ゴム製品製造業</t>
    <phoneticPr fontId="21"/>
  </si>
  <si>
    <t>鉄鋼業</t>
    <phoneticPr fontId="21"/>
  </si>
  <si>
    <t>非鉄金属製造業</t>
    <phoneticPr fontId="21"/>
  </si>
  <si>
    <t>一般機械器具製造業</t>
    <phoneticPr fontId="21"/>
  </si>
  <si>
    <t>電気機械器具製造業</t>
    <phoneticPr fontId="21"/>
  </si>
  <si>
    <t>精密機械器具製造業</t>
    <phoneticPr fontId="21"/>
  </si>
  <si>
    <t>飲料・たばこ・飼料製造業</t>
    <phoneticPr fontId="21"/>
  </si>
  <si>
    <t>衣服・その他の繊維製品製造業</t>
    <phoneticPr fontId="21"/>
  </si>
  <si>
    <t>家具・装備品製造業</t>
    <phoneticPr fontId="21"/>
  </si>
  <si>
    <t>パルプ・紙・紙加工品製造業</t>
    <phoneticPr fontId="21"/>
  </si>
  <si>
    <t>化学工業</t>
    <phoneticPr fontId="21"/>
  </si>
  <si>
    <t>石油・石炭製品製造業</t>
    <phoneticPr fontId="21"/>
  </si>
  <si>
    <t>ゴム製品製造業</t>
    <phoneticPr fontId="21"/>
  </si>
  <si>
    <t>鉄鋼業</t>
    <phoneticPr fontId="21"/>
  </si>
  <si>
    <t>金属製品製造業</t>
    <phoneticPr fontId="21"/>
  </si>
  <si>
    <t>一般機械器具製造業</t>
    <phoneticPr fontId="21"/>
  </si>
  <si>
    <t>電気機械器具製造業</t>
    <phoneticPr fontId="21"/>
  </si>
  <si>
    <t>武器製造業</t>
    <phoneticPr fontId="21"/>
  </si>
  <si>
    <t>旧美保関町</t>
    <rPh sb="0" eb="1">
      <t>キュウ</t>
    </rPh>
    <rPh sb="1" eb="4">
      <t>ミホノセキ</t>
    </rPh>
    <rPh sb="4" eb="5">
      <t>チョウ</t>
    </rPh>
    <phoneticPr fontId="4"/>
  </si>
  <si>
    <t>化学工業</t>
    <phoneticPr fontId="21"/>
  </si>
  <si>
    <t>石油・石炭製品製造業</t>
    <phoneticPr fontId="21"/>
  </si>
  <si>
    <t>プラスチック製品製造業</t>
    <phoneticPr fontId="21"/>
  </si>
  <si>
    <t>窯業・土石製品製造業</t>
    <phoneticPr fontId="21"/>
  </si>
  <si>
    <t>鉄鋼業</t>
    <phoneticPr fontId="21"/>
  </si>
  <si>
    <t>輸送用機械器具製造業</t>
    <phoneticPr fontId="21"/>
  </si>
  <si>
    <t>精密機械器具製造業</t>
    <phoneticPr fontId="21"/>
  </si>
  <si>
    <t>武器製造業</t>
    <phoneticPr fontId="21"/>
  </si>
  <si>
    <t>衣服・その他の繊維製品製造業</t>
    <phoneticPr fontId="21"/>
  </si>
  <si>
    <t>窯業・土石製品製造業</t>
    <phoneticPr fontId="21"/>
  </si>
  <si>
    <t>精密機械器具製造業</t>
    <phoneticPr fontId="21"/>
  </si>
  <si>
    <t>その他の製造業</t>
    <phoneticPr fontId="21"/>
  </si>
  <si>
    <t>木材・木製品製造業</t>
    <phoneticPr fontId="21"/>
  </si>
  <si>
    <t>プラスチック製品製造業</t>
    <phoneticPr fontId="21"/>
  </si>
  <si>
    <t>ゴム製品製造業</t>
    <phoneticPr fontId="21"/>
  </si>
  <si>
    <t>窯業・土石製品製造業</t>
    <phoneticPr fontId="21"/>
  </si>
  <si>
    <t>非鉄金属製造業</t>
    <phoneticPr fontId="21"/>
  </si>
  <si>
    <t>精密機械器具製造業</t>
    <phoneticPr fontId="21"/>
  </si>
  <si>
    <t>衣服・その他の繊維製品製造業</t>
    <phoneticPr fontId="21"/>
  </si>
  <si>
    <t>金属製品製造業</t>
    <phoneticPr fontId="21"/>
  </si>
  <si>
    <t>その他の製造業</t>
    <phoneticPr fontId="21"/>
  </si>
  <si>
    <t>東出雲町</t>
    <rPh sb="0" eb="1">
      <t>ヒガシ</t>
    </rPh>
    <rPh sb="1" eb="3">
      <t>イズモ</t>
    </rPh>
    <rPh sb="3" eb="4">
      <t>チョウ</t>
    </rPh>
    <phoneticPr fontId="4"/>
  </si>
  <si>
    <t>石油・石炭製品製造業</t>
    <phoneticPr fontId="21"/>
  </si>
  <si>
    <t>その他の製造業</t>
    <phoneticPr fontId="21"/>
  </si>
  <si>
    <t>現安来市</t>
    <rPh sb="0" eb="1">
      <t>ゲン</t>
    </rPh>
    <rPh sb="1" eb="4">
      <t>ヤスギシ</t>
    </rPh>
    <phoneticPr fontId="4"/>
  </si>
  <si>
    <t>木材・木製品製造業</t>
    <phoneticPr fontId="21"/>
  </si>
  <si>
    <t>旧安来市</t>
    <rPh sb="0" eb="1">
      <t>キュウ</t>
    </rPh>
    <rPh sb="1" eb="4">
      <t>ヤスギシ</t>
    </rPh>
    <phoneticPr fontId="4"/>
  </si>
  <si>
    <t>市町村合併の為現安来市に計上</t>
    <rPh sb="0" eb="3">
      <t>シチョウソン</t>
    </rPh>
    <rPh sb="3" eb="5">
      <t>ガッペイ</t>
    </rPh>
    <rPh sb="6" eb="7">
      <t>タメ</t>
    </rPh>
    <rPh sb="8" eb="10">
      <t>ヤスギ</t>
    </rPh>
    <phoneticPr fontId="21"/>
  </si>
  <si>
    <t>金属製品製造業</t>
    <phoneticPr fontId="21"/>
  </si>
  <si>
    <t>一般機械器具製造業</t>
    <phoneticPr fontId="21"/>
  </si>
  <si>
    <t>電気機械器具製造業</t>
    <phoneticPr fontId="21"/>
  </si>
  <si>
    <t>武器製造業</t>
    <phoneticPr fontId="21"/>
  </si>
  <si>
    <t>注：Xは秘匿措置の数値</t>
    <rPh sb="0" eb="1">
      <t>チュウ</t>
    </rPh>
    <rPh sb="4" eb="6">
      <t>ヒトク</t>
    </rPh>
    <rPh sb="6" eb="8">
      <t>ソチ</t>
    </rPh>
    <rPh sb="9" eb="11">
      <t>スウチ</t>
    </rPh>
    <phoneticPr fontId="21"/>
  </si>
  <si>
    <t>飲料・たばこ・飼料製造業</t>
    <phoneticPr fontId="21"/>
  </si>
  <si>
    <t>衣服・その他の繊維製品製造業</t>
    <phoneticPr fontId="21"/>
  </si>
  <si>
    <t>化学工業</t>
    <phoneticPr fontId="21"/>
  </si>
  <si>
    <t>プラスチック製品製造業</t>
    <phoneticPr fontId="21"/>
  </si>
  <si>
    <t>ゴム製品製造業</t>
    <phoneticPr fontId="21"/>
  </si>
  <si>
    <t>一般機械器具製造業</t>
    <phoneticPr fontId="21"/>
  </si>
  <si>
    <t>輸送用機械器具製造業</t>
    <phoneticPr fontId="21"/>
  </si>
  <si>
    <t>その他の製造業</t>
    <phoneticPr fontId="21"/>
  </si>
  <si>
    <t>資料：経済産業省HP→工業統計調査　統計表一覧　H3～H11工業統計アーカイブス　各年　市区町村編、H14、H18統計表一覧　各年
　　　市区町村編、国内企業物価指数は、日本統計年鑑 第17章　物価・地価　17- 1 企業物価指数　A 国内企業物価指数（S50年～H22）</t>
    <rPh sb="0" eb="2">
      <t>シリョウ</t>
    </rPh>
    <phoneticPr fontId="4"/>
  </si>
  <si>
    <t>２．産業　（２）産業中分類別工業出荷額</t>
    <phoneticPr fontId="4"/>
  </si>
  <si>
    <t>２．産業　（２）産業中分類別工業出荷額</t>
    <rPh sb="10" eb="11">
      <t>チュウ</t>
    </rPh>
    <rPh sb="14" eb="16">
      <t>コウギョウ</t>
    </rPh>
    <rPh sb="16" eb="19">
      <t>シュッカガク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</si>
</sst>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76" formatCode="#,##0.0;[Red]\-#,##0.0"/>
    <numFmt numFmtId="180" formatCode="#,##0;&quot;△ &quot;#,##0;&quot;-&quot;"/>
    <numFmt numFmtId="181" formatCode="#,##0_);[Red]\(#,##0\)"/>
    <numFmt numFmtId="182" formatCode="#,##0.0\ "/>
    <numFmt numFmtId="183" formatCode="#,##0.0_);[Red]\(#,##0.0\)"/>
  </numFmts>
  <fonts count="22">
    <font>
      <sz val="10"/>
      <name val="ＪＳ明朝"/>
      <family val="1"/>
      <charset val="128"/>
    </font>
    <font>
      <sz val="10"/>
      <name val="ＭＳ 明朝"/>
      <family val="1"/>
      <charset val="128"/>
    </font>
    <font>
      <sz val="11"/>
      <name val="ＭＳ ゴシック"/>
      <family val="3"/>
      <charset val="128"/>
    </font>
    <font>
      <sz val="6"/>
      <name val="游ゴシック"/>
      <family val="2"/>
      <charset val="128"/>
      <scheme val="minor"/>
    </font>
    <font>
      <sz val="6"/>
      <name val="ＪＳ明朝"/>
      <family val="1"/>
      <charset val="128"/>
    </font>
    <font>
      <sz val="11"/>
      <name val="ＭＳ Ｐゴシック"/>
      <family val="3"/>
      <charset val="128"/>
    </font>
    <font>
      <sz val="10"/>
      <name val="ＭＳ ゴシック"/>
      <family val="3"/>
      <charset val="128"/>
    </font>
    <font>
      <b/>
      <sz val="11"/>
      <name val="ＭＳ ゴシック"/>
      <family val="3"/>
      <charset val="128"/>
    </font>
    <font>
      <sz val="6"/>
      <name val="ＭＳ Ｐゴシック"/>
      <family val="3"/>
      <charset val="128"/>
    </font>
    <font>
      <sz val="10"/>
      <name val="ＭＳ Ｐゴシック"/>
      <family val="3"/>
      <charset val="128"/>
    </font>
    <font>
      <sz val="10"/>
      <name val="ＭＳ Ｐ明朝"/>
      <family val="1"/>
      <charset val="128"/>
    </font>
    <font>
      <sz val="10"/>
      <color theme="1"/>
      <name val="ＭＳ 明朝"/>
      <family val="1"/>
      <charset val="128"/>
    </font>
    <font>
      <b/>
      <sz val="10"/>
      <name val="ＭＳ ゴシック"/>
      <family val="3"/>
      <charset val="128"/>
    </font>
    <font>
      <sz val="9"/>
      <name val="ＭＳ 明朝"/>
      <family val="1"/>
      <charset val="128"/>
    </font>
    <font>
      <sz val="9"/>
      <name val="ＭＳ Ｐゴシック"/>
      <family val="3"/>
      <charset val="128"/>
    </font>
    <font>
      <sz val="9"/>
      <name val="ＭＳ ゴシック"/>
      <family val="3"/>
      <charset val="128"/>
    </font>
    <font>
      <sz val="11"/>
      <name val="ＭＳ 明朝"/>
      <family val="1"/>
      <charset val="128"/>
    </font>
    <font>
      <sz val="9"/>
      <name val="游ゴシック Light"/>
      <family val="3"/>
      <charset val="128"/>
      <scheme val="major"/>
    </font>
    <font>
      <sz val="10"/>
      <name val="ＪＳ明朝"/>
      <family val="1"/>
      <charset val="128"/>
    </font>
    <font>
      <sz val="14"/>
      <name val="ＭＳ 明朝"/>
      <family val="1"/>
      <charset val="128"/>
    </font>
    <font>
      <sz val="9"/>
      <color indexed="8"/>
      <name val="ＭＳ ゴシック"/>
      <family val="3"/>
      <charset val="128"/>
    </font>
    <font>
      <sz val="6"/>
      <name val="ＭＳ 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</fills>
  <borders count="6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8">
    <xf numFmtId="0" fontId="0" fillId="0" borderId="0"/>
    <xf numFmtId="38" fontId="18" fillId="0" borderId="0" applyFont="0" applyFill="0" applyBorder="0" applyAlignment="0" applyProtection="0"/>
    <xf numFmtId="0" fontId="1" fillId="0" borderId="0"/>
    <xf numFmtId="0" fontId="5" fillId="0" borderId="0"/>
    <xf numFmtId="38" fontId="5" fillId="0" borderId="0" applyFont="0" applyFill="0" applyBorder="0" applyAlignment="0" applyProtection="0"/>
    <xf numFmtId="0" fontId="5" fillId="0" borderId="0"/>
    <xf numFmtId="0" fontId="5" fillId="0" borderId="0">
      <alignment vertical="center"/>
    </xf>
    <xf numFmtId="0" fontId="6" fillId="0" borderId="0"/>
  </cellStyleXfs>
  <cellXfs count="308">
    <xf numFmtId="0" fontId="0" fillId="0" borderId="0" xfId="0"/>
    <xf numFmtId="0" fontId="2" fillId="0" borderId="0" xfId="2" applyFont="1" applyAlignment="1">
      <alignment horizontal="left" vertical="center"/>
    </xf>
    <xf numFmtId="0" fontId="2" fillId="0" borderId="0" xfId="3" applyFont="1" applyFill="1" applyAlignment="1">
      <alignment vertical="center" shrinkToFit="1"/>
    </xf>
    <xf numFmtId="0" fontId="2" fillId="0" borderId="0" xfId="3" applyFont="1" applyFill="1" applyAlignment="1">
      <alignment vertical="center" wrapText="1"/>
    </xf>
    <xf numFmtId="0" fontId="6" fillId="0" borderId="0" xfId="3" applyFont="1" applyBorder="1" applyAlignment="1" applyProtection="1">
      <alignment horizontal="left" vertical="center"/>
    </xf>
    <xf numFmtId="0" fontId="2" fillId="0" borderId="0" xfId="3" applyFont="1" applyBorder="1" applyAlignment="1">
      <alignment vertical="center"/>
    </xf>
    <xf numFmtId="0" fontId="2" fillId="0" borderId="0" xfId="3" applyFont="1" applyBorder="1" applyAlignment="1">
      <alignment horizontal="right" vertical="center"/>
    </xf>
    <xf numFmtId="0" fontId="7" fillId="0" borderId="0" xfId="3" applyFont="1" applyFill="1" applyBorder="1" applyAlignment="1">
      <alignment horizontal="left" vertical="center"/>
    </xf>
    <xf numFmtId="0" fontId="2" fillId="0" borderId="0" xfId="3" applyFont="1" applyAlignment="1">
      <alignment vertical="center"/>
    </xf>
    <xf numFmtId="0" fontId="6" fillId="0" borderId="0" xfId="3" applyFont="1" applyFill="1" applyAlignment="1">
      <alignment vertical="center" shrinkToFit="1"/>
    </xf>
    <xf numFmtId="49" fontId="6" fillId="0" borderId="0" xfId="3" applyNumberFormat="1" applyFont="1" applyBorder="1" applyAlignment="1" applyProtection="1">
      <alignment horizontal="right"/>
    </xf>
    <xf numFmtId="0" fontId="6" fillId="0" borderId="0" xfId="3" applyFont="1" applyFill="1" applyAlignment="1">
      <alignment vertical="center" wrapText="1"/>
    </xf>
    <xf numFmtId="0" fontId="6" fillId="0" borderId="0" xfId="3" applyFont="1" applyFill="1" applyAlignment="1">
      <alignment vertical="center"/>
    </xf>
    <xf numFmtId="0" fontId="6" fillId="0" borderId="0" xfId="3" applyFont="1" applyFill="1" applyAlignment="1">
      <alignment horizontal="right" vertical="center" shrinkToFit="1"/>
    </xf>
    <xf numFmtId="0" fontId="6" fillId="0" borderId="3" xfId="3" applyFont="1" applyFill="1" applyBorder="1" applyAlignment="1">
      <alignment horizontal="center" vertical="center" shrinkToFit="1"/>
    </xf>
    <xf numFmtId="0" fontId="6" fillId="0" borderId="4" xfId="3" applyFont="1" applyFill="1" applyBorder="1" applyAlignment="1">
      <alignment horizontal="center" vertical="center" shrinkToFit="1"/>
    </xf>
    <xf numFmtId="0" fontId="6" fillId="0" borderId="5" xfId="3" applyFont="1" applyFill="1" applyBorder="1" applyAlignment="1">
      <alignment horizontal="center" vertical="center" shrinkToFit="1"/>
    </xf>
    <xf numFmtId="0" fontId="6" fillId="0" borderId="2" xfId="3" applyFont="1" applyFill="1" applyBorder="1" applyAlignment="1">
      <alignment horizontal="center" vertical="center" shrinkToFit="1"/>
    </xf>
    <xf numFmtId="0" fontId="6" fillId="0" borderId="0" xfId="3" applyFont="1" applyFill="1" applyBorder="1" applyAlignment="1">
      <alignment horizontal="center" vertical="center" shrinkToFit="1"/>
    </xf>
    <xf numFmtId="0" fontId="9" fillId="0" borderId="1" xfId="3" applyFont="1" applyFill="1" applyBorder="1" applyAlignment="1">
      <alignment horizontal="left" vertical="center"/>
    </xf>
    <xf numFmtId="0" fontId="9" fillId="0" borderId="2" xfId="3" applyFont="1" applyFill="1" applyBorder="1" applyAlignment="1">
      <alignment horizontal="center" vertical="center"/>
    </xf>
    <xf numFmtId="38" fontId="10" fillId="0" borderId="6" xfId="4" applyFont="1" applyFill="1" applyBorder="1" applyAlignment="1">
      <alignment horizontal="right" vertical="center" shrinkToFit="1"/>
    </xf>
    <xf numFmtId="38" fontId="10" fillId="0" borderId="7" xfId="4" applyFont="1" applyFill="1" applyBorder="1" applyAlignment="1">
      <alignment horizontal="right" vertical="center" shrinkToFit="1"/>
    </xf>
    <xf numFmtId="38" fontId="10" fillId="0" borderId="8" xfId="4" applyFont="1" applyFill="1" applyBorder="1" applyAlignment="1">
      <alignment horizontal="right" vertical="center" shrinkToFit="1"/>
    </xf>
    <xf numFmtId="38" fontId="10" fillId="0" borderId="9" xfId="4" applyFont="1" applyFill="1" applyBorder="1" applyAlignment="1">
      <alignment horizontal="right" vertical="center" shrinkToFit="1"/>
    </xf>
    <xf numFmtId="38" fontId="10" fillId="0" borderId="0" xfId="4" applyFont="1" applyFill="1" applyBorder="1" applyAlignment="1">
      <alignment horizontal="right" vertical="center" shrinkToFit="1"/>
    </xf>
    <xf numFmtId="0" fontId="9" fillId="0" borderId="0" xfId="3" applyFont="1" applyFill="1" applyAlignment="1">
      <alignment vertical="center" wrapText="1"/>
    </xf>
    <xf numFmtId="0" fontId="9" fillId="0" borderId="0" xfId="3" applyFont="1" applyFill="1" applyAlignment="1">
      <alignment vertical="center" shrinkToFit="1"/>
    </xf>
    <xf numFmtId="0" fontId="9" fillId="0" borderId="10" xfId="3" applyFont="1" applyFill="1" applyBorder="1" applyAlignment="1">
      <alignment horizontal="left" vertical="center"/>
    </xf>
    <xf numFmtId="0" fontId="9" fillId="0" borderId="11" xfId="3" applyFont="1" applyFill="1" applyBorder="1" applyAlignment="1">
      <alignment horizontal="left" vertical="center" shrinkToFit="1"/>
    </xf>
    <xf numFmtId="38" fontId="10" fillId="0" borderId="12" xfId="4" applyFont="1" applyFill="1" applyBorder="1" applyAlignment="1">
      <alignment horizontal="right" vertical="center" shrinkToFit="1"/>
    </xf>
    <xf numFmtId="38" fontId="10" fillId="0" borderId="13" xfId="4" applyFont="1" applyFill="1" applyBorder="1" applyAlignment="1">
      <alignment horizontal="right" vertical="center" shrinkToFit="1"/>
    </xf>
    <xf numFmtId="38" fontId="10" fillId="0" borderId="14" xfId="4" applyFont="1" applyFill="1" applyBorder="1" applyAlignment="1">
      <alignment horizontal="right" vertical="center" shrinkToFit="1"/>
    </xf>
    <xf numFmtId="38" fontId="10" fillId="0" borderId="11" xfId="4" applyFont="1" applyFill="1" applyBorder="1" applyAlignment="1">
      <alignment horizontal="right" vertical="center" shrinkToFit="1"/>
    </xf>
    <xf numFmtId="0" fontId="9" fillId="0" borderId="15" xfId="3" applyFont="1" applyFill="1" applyBorder="1" applyAlignment="1">
      <alignment horizontal="center" vertical="center" shrinkToFit="1"/>
    </xf>
    <xf numFmtId="0" fontId="9" fillId="0" borderId="16" xfId="3" applyFont="1" applyFill="1" applyBorder="1" applyAlignment="1">
      <alignment horizontal="left" vertical="center" shrinkToFit="1"/>
    </xf>
    <xf numFmtId="38" fontId="10" fillId="0" borderId="17" xfId="4" applyFont="1" applyFill="1" applyBorder="1" applyAlignment="1">
      <alignment horizontal="right" vertical="center" shrinkToFit="1"/>
    </xf>
    <xf numFmtId="38" fontId="10" fillId="0" borderId="18" xfId="4" applyFont="1" applyFill="1" applyBorder="1" applyAlignment="1">
      <alignment horizontal="right" vertical="center" shrinkToFit="1"/>
    </xf>
    <xf numFmtId="38" fontId="10" fillId="0" borderId="19" xfId="4" applyFont="1" applyFill="1" applyBorder="1" applyAlignment="1">
      <alignment horizontal="right" vertical="center" shrinkToFit="1"/>
    </xf>
    <xf numFmtId="38" fontId="10" fillId="0" borderId="20" xfId="4" applyFont="1" applyFill="1" applyBorder="1" applyAlignment="1">
      <alignment horizontal="right" vertical="center" shrinkToFit="1"/>
    </xf>
    <xf numFmtId="0" fontId="9" fillId="0" borderId="21" xfId="3" applyFont="1" applyFill="1" applyBorder="1" applyAlignment="1">
      <alignment horizontal="left" vertical="center" shrinkToFit="1"/>
    </xf>
    <xf numFmtId="38" fontId="10" fillId="0" borderId="22" xfId="4" applyFont="1" applyFill="1" applyBorder="1" applyAlignment="1">
      <alignment horizontal="right" vertical="center" shrinkToFit="1"/>
    </xf>
    <xf numFmtId="38" fontId="10" fillId="0" borderId="23" xfId="4" applyFont="1" applyFill="1" applyBorder="1" applyAlignment="1">
      <alignment horizontal="right" vertical="center" shrinkToFit="1"/>
    </xf>
    <xf numFmtId="38" fontId="10" fillId="0" borderId="24" xfId="4" applyFont="1" applyFill="1" applyBorder="1" applyAlignment="1">
      <alignment horizontal="right" vertical="center" shrinkToFit="1"/>
    </xf>
    <xf numFmtId="38" fontId="10" fillId="2" borderId="23" xfId="4" applyFont="1" applyFill="1" applyBorder="1" applyAlignment="1">
      <alignment horizontal="right" vertical="center" shrinkToFit="1"/>
    </xf>
    <xf numFmtId="38" fontId="10" fillId="2" borderId="25" xfId="4" applyFont="1" applyFill="1" applyBorder="1" applyAlignment="1">
      <alignment horizontal="right" vertical="center" shrinkToFit="1"/>
    </xf>
    <xf numFmtId="38" fontId="10" fillId="2" borderId="26" xfId="4" applyFont="1" applyFill="1" applyBorder="1" applyAlignment="1">
      <alignment horizontal="right" vertical="center" shrinkToFit="1"/>
    </xf>
    <xf numFmtId="38" fontId="10" fillId="0" borderId="27" xfId="4" applyFont="1" applyFill="1" applyBorder="1" applyAlignment="1">
      <alignment horizontal="right" vertical="center" shrinkToFit="1"/>
    </xf>
    <xf numFmtId="38" fontId="10" fillId="2" borderId="18" xfId="4" applyFont="1" applyFill="1" applyBorder="1" applyAlignment="1">
      <alignment horizontal="right" vertical="center" shrinkToFit="1"/>
    </xf>
    <xf numFmtId="38" fontId="10" fillId="2" borderId="19" xfId="4" applyFont="1" applyFill="1" applyBorder="1" applyAlignment="1">
      <alignment horizontal="right" vertical="center" shrinkToFit="1"/>
    </xf>
    <xf numFmtId="38" fontId="10" fillId="2" borderId="20" xfId="4" applyFont="1" applyFill="1" applyBorder="1" applyAlignment="1">
      <alignment horizontal="right" vertical="center" shrinkToFit="1"/>
    </xf>
    <xf numFmtId="0" fontId="9" fillId="0" borderId="32" xfId="3" applyFont="1" applyFill="1" applyBorder="1" applyAlignment="1">
      <alignment horizontal="center" vertical="center" shrinkToFit="1"/>
    </xf>
    <xf numFmtId="0" fontId="9" fillId="0" borderId="33" xfId="3" applyFont="1" applyFill="1" applyBorder="1" applyAlignment="1">
      <alignment horizontal="left" vertical="center" shrinkToFit="1"/>
    </xf>
    <xf numFmtId="38" fontId="10" fillId="0" borderId="32" xfId="4" applyFont="1" applyFill="1" applyBorder="1" applyAlignment="1">
      <alignment vertical="center" shrinkToFit="1"/>
    </xf>
    <xf numFmtId="38" fontId="10" fillId="0" borderId="34" xfId="4" applyFont="1" applyFill="1" applyBorder="1" applyAlignment="1">
      <alignment vertical="center" shrinkToFit="1"/>
    </xf>
    <xf numFmtId="38" fontId="10" fillId="0" borderId="35" xfId="4" applyFont="1" applyFill="1" applyBorder="1" applyAlignment="1">
      <alignment vertical="center" shrinkToFit="1"/>
    </xf>
    <xf numFmtId="38" fontId="10" fillId="0" borderId="36" xfId="4" applyFont="1" applyFill="1" applyBorder="1" applyAlignment="1">
      <alignment vertical="center" shrinkToFit="1"/>
    </xf>
    <xf numFmtId="38" fontId="10" fillId="2" borderId="37" xfId="4" applyFont="1" applyFill="1" applyBorder="1" applyAlignment="1">
      <alignment vertical="center" shrinkToFit="1"/>
    </xf>
    <xf numFmtId="38" fontId="10" fillId="0" borderId="0" xfId="4" applyFont="1" applyFill="1" applyBorder="1" applyAlignment="1">
      <alignment vertical="center" shrinkToFit="1"/>
    </xf>
    <xf numFmtId="38" fontId="10" fillId="0" borderId="38" xfId="4" applyFont="1" applyFill="1" applyBorder="1" applyAlignment="1">
      <alignment horizontal="right" vertical="center" shrinkToFit="1"/>
    </xf>
    <xf numFmtId="0" fontId="9" fillId="0" borderId="19" xfId="3" applyFont="1" applyFill="1" applyBorder="1" applyAlignment="1">
      <alignment horizontal="left" vertical="center" shrinkToFit="1"/>
    </xf>
    <xf numFmtId="38" fontId="10" fillId="2" borderId="18" xfId="4" applyFont="1" applyFill="1" applyBorder="1" applyAlignment="1">
      <alignment horizontal="left" vertical="center"/>
    </xf>
    <xf numFmtId="0" fontId="9" fillId="0" borderId="39" xfId="3" applyFont="1" applyFill="1" applyBorder="1" applyAlignment="1">
      <alignment horizontal="left" vertical="center" shrinkToFit="1"/>
    </xf>
    <xf numFmtId="38" fontId="10" fillId="0" borderId="40" xfId="4" applyFont="1" applyFill="1" applyBorder="1" applyAlignment="1">
      <alignment horizontal="right" vertical="center" shrinkToFit="1"/>
    </xf>
    <xf numFmtId="38" fontId="10" fillId="2" borderId="7" xfId="4" applyFont="1" applyFill="1" applyBorder="1" applyAlignment="1">
      <alignment horizontal="right" vertical="center" shrinkToFit="1"/>
    </xf>
    <xf numFmtId="38" fontId="10" fillId="2" borderId="8" xfId="4" applyFont="1" applyFill="1" applyBorder="1" applyAlignment="1">
      <alignment horizontal="right" vertical="center" shrinkToFit="1"/>
    </xf>
    <xf numFmtId="38" fontId="10" fillId="2" borderId="9" xfId="4" applyFont="1" applyFill="1" applyBorder="1" applyAlignment="1">
      <alignment horizontal="right" vertical="center" shrinkToFit="1"/>
    </xf>
    <xf numFmtId="0" fontId="9" fillId="0" borderId="0" xfId="3" applyFont="1" applyFill="1" applyBorder="1" applyAlignment="1">
      <alignment horizontal="center" vertical="center" wrapText="1" shrinkToFit="1"/>
    </xf>
    <xf numFmtId="176" fontId="10" fillId="0" borderId="0" xfId="4" applyNumberFormat="1" applyFont="1" applyFill="1" applyBorder="1" applyAlignment="1">
      <alignment vertical="center" shrinkToFit="1"/>
    </xf>
    <xf numFmtId="38" fontId="6" fillId="0" borderId="0" xfId="4" applyFont="1" applyFill="1" applyAlignment="1">
      <alignment vertical="center" shrinkToFit="1"/>
    </xf>
    <xf numFmtId="0" fontId="9" fillId="0" borderId="3" xfId="3" applyFont="1" applyFill="1" applyBorder="1" applyAlignment="1">
      <alignment horizontal="center" vertical="center" shrinkToFit="1"/>
    </xf>
    <xf numFmtId="0" fontId="9" fillId="0" borderId="41" xfId="3" applyFont="1" applyFill="1" applyBorder="1" applyAlignment="1">
      <alignment horizontal="center" vertical="center" shrinkToFit="1"/>
    </xf>
    <xf numFmtId="0" fontId="9" fillId="0" borderId="4" xfId="3" applyFont="1" applyFill="1" applyBorder="1" applyAlignment="1">
      <alignment horizontal="center" vertical="center" shrinkToFit="1"/>
    </xf>
    <xf numFmtId="0" fontId="9" fillId="0" borderId="42" xfId="3" applyFont="1" applyFill="1" applyBorder="1" applyAlignment="1">
      <alignment horizontal="center" vertical="center" shrinkToFit="1"/>
    </xf>
    <xf numFmtId="0" fontId="9" fillId="0" borderId="5" xfId="3" applyFont="1" applyFill="1" applyBorder="1" applyAlignment="1">
      <alignment horizontal="center" vertical="center" shrinkToFit="1"/>
    </xf>
    <xf numFmtId="0" fontId="9" fillId="0" borderId="2" xfId="3" applyFont="1" applyFill="1" applyBorder="1" applyAlignment="1">
      <alignment horizontal="center" vertical="center" shrinkToFit="1"/>
    </xf>
    <xf numFmtId="0" fontId="9" fillId="0" borderId="0" xfId="3" applyFont="1" applyFill="1" applyBorder="1" applyAlignment="1">
      <alignment horizontal="center" vertical="center" shrinkToFit="1"/>
    </xf>
    <xf numFmtId="38" fontId="10" fillId="0" borderId="39" xfId="4" applyFont="1" applyFill="1" applyBorder="1" applyAlignment="1">
      <alignment horizontal="right" vertical="center" shrinkToFit="1"/>
    </xf>
    <xf numFmtId="38" fontId="10" fillId="0" borderId="43" xfId="4" applyFont="1" applyFill="1" applyBorder="1" applyAlignment="1">
      <alignment horizontal="right" vertical="center" shrinkToFit="1"/>
    </xf>
    <xf numFmtId="38" fontId="10" fillId="3" borderId="23" xfId="4" applyFont="1" applyFill="1" applyBorder="1" applyAlignment="1">
      <alignment horizontal="right" vertical="center" shrinkToFit="1"/>
    </xf>
    <xf numFmtId="38" fontId="10" fillId="0" borderId="16" xfId="4" applyFont="1" applyFill="1" applyBorder="1" applyAlignment="1">
      <alignment horizontal="right" vertical="center" shrinkToFit="1"/>
    </xf>
    <xf numFmtId="38" fontId="10" fillId="0" borderId="25" xfId="4" applyFont="1" applyFill="1" applyBorder="1" applyAlignment="1">
      <alignment horizontal="right" vertical="center" shrinkToFit="1"/>
    </xf>
    <xf numFmtId="38" fontId="10" fillId="0" borderId="26" xfId="4" applyFont="1" applyFill="1" applyBorder="1" applyAlignment="1">
      <alignment horizontal="right" vertical="center" shrinkToFit="1"/>
    </xf>
    <xf numFmtId="38" fontId="10" fillId="0" borderId="32" xfId="4" applyFont="1" applyFill="1" applyBorder="1" applyAlignment="1">
      <alignment horizontal="right" vertical="center" shrinkToFit="1"/>
    </xf>
    <xf numFmtId="38" fontId="10" fillId="0" borderId="34" xfId="4" applyFont="1" applyFill="1" applyBorder="1" applyAlignment="1">
      <alignment horizontal="right" vertical="center" shrinkToFit="1"/>
    </xf>
    <xf numFmtId="38" fontId="10" fillId="0" borderId="35" xfId="4" applyFont="1" applyFill="1" applyBorder="1" applyAlignment="1">
      <alignment horizontal="right" vertical="center" shrinkToFit="1"/>
    </xf>
    <xf numFmtId="38" fontId="10" fillId="0" borderId="44" xfId="4" applyFont="1" applyFill="1" applyBorder="1" applyAlignment="1">
      <alignment horizontal="right" vertical="center" shrinkToFit="1"/>
    </xf>
    <xf numFmtId="38" fontId="10" fillId="0" borderId="36" xfId="4" applyFont="1" applyFill="1" applyBorder="1" applyAlignment="1">
      <alignment horizontal="right" vertical="center" shrinkToFit="1"/>
    </xf>
    <xf numFmtId="38" fontId="10" fillId="2" borderId="37" xfId="4" applyFont="1" applyFill="1" applyBorder="1" applyAlignment="1">
      <alignment horizontal="right" vertical="center" shrinkToFit="1"/>
    </xf>
    <xf numFmtId="38" fontId="9" fillId="0" borderId="0" xfId="4" applyFont="1" applyFill="1" applyAlignment="1">
      <alignment vertical="center" shrinkToFit="1"/>
    </xf>
    <xf numFmtId="38" fontId="10" fillId="0" borderId="31" xfId="4" applyFont="1" applyFill="1" applyBorder="1" applyAlignment="1">
      <alignment horizontal="right" vertical="center" shrinkToFit="1"/>
    </xf>
    <xf numFmtId="38" fontId="10" fillId="0" borderId="45" xfId="4" applyFont="1" applyFill="1" applyBorder="1" applyAlignment="1">
      <alignment horizontal="right" vertical="center" shrinkToFit="1"/>
    </xf>
    <xf numFmtId="0" fontId="1" fillId="0" borderId="0" xfId="3" applyFont="1" applyFill="1" applyAlignment="1">
      <alignment horizontal="right" vertical="center" shrinkToFit="1"/>
    </xf>
    <xf numFmtId="0" fontId="11" fillId="0" borderId="0" xfId="3" applyFont="1" applyFill="1" applyBorder="1" applyAlignment="1">
      <alignment vertical="center"/>
    </xf>
    <xf numFmtId="0" fontId="1" fillId="0" borderId="46" xfId="3" applyFont="1" applyFill="1" applyBorder="1" applyAlignment="1">
      <alignment vertical="center" shrinkToFit="1"/>
    </xf>
    <xf numFmtId="0" fontId="1" fillId="0" borderId="0" xfId="3" applyFont="1" applyFill="1" applyAlignment="1">
      <alignment vertical="center" shrinkToFit="1"/>
    </xf>
    <xf numFmtId="0" fontId="11" fillId="0" borderId="0" xfId="3" applyFont="1" applyFill="1" applyBorder="1" applyAlignment="1">
      <alignment horizontal="left" vertical="center"/>
    </xf>
    <xf numFmtId="0" fontId="1" fillId="0" borderId="0" xfId="3" applyFont="1" applyFill="1" applyBorder="1" applyAlignment="1">
      <alignment vertical="center" shrinkToFit="1"/>
    </xf>
    <xf numFmtId="0" fontId="6" fillId="0" borderId="0" xfId="3" applyFont="1" applyBorder="1" applyAlignment="1">
      <alignment vertical="center"/>
    </xf>
    <xf numFmtId="0" fontId="6" fillId="0" borderId="0" xfId="3" applyFont="1" applyBorder="1" applyAlignment="1">
      <alignment horizontal="right" vertical="center"/>
    </xf>
    <xf numFmtId="0" fontId="12" fillId="0" borderId="0" xfId="3" applyFont="1" applyFill="1" applyBorder="1" applyAlignment="1">
      <alignment horizontal="left" vertical="center"/>
    </xf>
    <xf numFmtId="0" fontId="6" fillId="0" borderId="0" xfId="3" applyFont="1" applyBorder="1" applyAlignment="1" applyProtection="1">
      <alignment horizontal="right"/>
    </xf>
    <xf numFmtId="49" fontId="2" fillId="0" borderId="0" xfId="3" applyNumberFormat="1" applyFont="1" applyBorder="1" applyAlignment="1" applyProtection="1">
      <alignment horizontal="right"/>
    </xf>
    <xf numFmtId="0" fontId="2" fillId="0" borderId="0" xfId="3" applyFont="1" applyBorder="1" applyAlignment="1">
      <alignment horizontal="left" vertical="center"/>
    </xf>
    <xf numFmtId="0" fontId="6" fillId="0" borderId="0" xfId="3" applyFont="1" applyFill="1" applyAlignment="1">
      <alignment horizontal="left" vertical="center" shrinkToFit="1"/>
    </xf>
    <xf numFmtId="0" fontId="20" fillId="0" borderId="52" xfId="0" applyFont="1" applyBorder="1" applyAlignment="1">
      <alignment horizontal="center" vertical="center" wrapText="1"/>
    </xf>
    <xf numFmtId="0" fontId="14" fillId="0" borderId="4" xfId="5" applyFont="1" applyBorder="1" applyAlignment="1">
      <alignment horizontal="center" vertical="center"/>
    </xf>
    <xf numFmtId="0" fontId="14" fillId="0" borderId="41" xfId="5" applyFont="1" applyBorder="1" applyAlignment="1">
      <alignment horizontal="center" vertical="center"/>
    </xf>
    <xf numFmtId="0" fontId="14" fillId="0" borderId="5" xfId="5" applyFont="1" applyBorder="1" applyAlignment="1">
      <alignment horizontal="center" vertical="center"/>
    </xf>
    <xf numFmtId="0" fontId="14" fillId="0" borderId="0" xfId="5" applyFont="1" applyAlignment="1">
      <alignment vertical="center"/>
    </xf>
    <xf numFmtId="0" fontId="15" fillId="0" borderId="51" xfId="0" applyFont="1" applyBorder="1" applyAlignment="1">
      <alignment horizontal="left" vertical="center"/>
    </xf>
    <xf numFmtId="0" fontId="15" fillId="0" borderId="55" xfId="0" applyFont="1" applyBorder="1" applyAlignment="1">
      <alignment vertical="center"/>
    </xf>
    <xf numFmtId="0" fontId="15" fillId="0" borderId="1" xfId="0" applyFont="1" applyBorder="1" applyAlignment="1">
      <alignment vertical="center"/>
    </xf>
    <xf numFmtId="176" fontId="13" fillId="0" borderId="4" xfId="1" applyNumberFormat="1" applyFont="1" applyBorder="1" applyAlignment="1">
      <alignment horizontal="right" vertical="center" shrinkToFit="1"/>
    </xf>
    <xf numFmtId="176" fontId="13" fillId="0" borderId="41" xfId="1" applyNumberFormat="1" applyFont="1" applyBorder="1" applyAlignment="1">
      <alignment horizontal="right" vertical="center" shrinkToFit="1"/>
    </xf>
    <xf numFmtId="176" fontId="13" fillId="4" borderId="5" xfId="1" applyNumberFormat="1" applyFont="1" applyFill="1" applyBorder="1" applyAlignment="1">
      <alignment horizontal="right" vertical="center" shrinkToFit="1"/>
    </xf>
    <xf numFmtId="38" fontId="14" fillId="0" borderId="0" xfId="1" applyFont="1" applyAlignment="1">
      <alignment vertical="center"/>
    </xf>
    <xf numFmtId="0" fontId="15" fillId="0" borderId="1" xfId="0" applyFont="1" applyBorder="1" applyAlignment="1">
      <alignment horizontal="left" vertical="center"/>
    </xf>
    <xf numFmtId="0" fontId="15" fillId="0" borderId="2" xfId="0" applyFont="1" applyBorder="1" applyAlignment="1">
      <alignment vertical="center"/>
    </xf>
    <xf numFmtId="38" fontId="17" fillId="0" borderId="41" xfId="5" applyNumberFormat="1" applyFont="1" applyBorder="1" applyAlignment="1">
      <alignment horizontal="right" vertical="center" shrinkToFit="1"/>
    </xf>
    <xf numFmtId="176" fontId="13" fillId="4" borderId="41" xfId="1" applyNumberFormat="1" applyFont="1" applyFill="1" applyBorder="1" applyAlignment="1">
      <alignment horizontal="centerContinuous" vertical="center" shrinkToFit="1"/>
    </xf>
    <xf numFmtId="176" fontId="13" fillId="4" borderId="4" xfId="1" applyNumberFormat="1" applyFont="1" applyFill="1" applyBorder="1" applyAlignment="1">
      <alignment horizontal="centerContinuous" vertical="center" shrinkToFit="1"/>
    </xf>
    <xf numFmtId="176" fontId="13" fillId="4" borderId="5" xfId="1" applyNumberFormat="1" applyFont="1" applyFill="1" applyBorder="1" applyAlignment="1">
      <alignment horizontal="centerContinuous" vertical="center" shrinkToFit="1"/>
    </xf>
    <xf numFmtId="0" fontId="15" fillId="0" borderId="47" xfId="0" applyFont="1" applyBorder="1" applyAlignment="1">
      <alignment horizontal="left" vertical="center"/>
    </xf>
    <xf numFmtId="38" fontId="17" fillId="0" borderId="41" xfId="4" applyFont="1" applyBorder="1" applyAlignment="1">
      <alignment horizontal="right" vertical="center" shrinkToFit="1"/>
    </xf>
    <xf numFmtId="0" fontId="15" fillId="0" borderId="56" xfId="0" applyFont="1" applyFill="1" applyBorder="1" applyAlignment="1">
      <alignment horizontal="center" vertical="center" textRotation="255"/>
    </xf>
    <xf numFmtId="0" fontId="15" fillId="0" borderId="57" xfId="0" applyFont="1" applyBorder="1" applyAlignment="1">
      <alignment horizontal="left" vertical="center"/>
    </xf>
    <xf numFmtId="0" fontId="15" fillId="0" borderId="48" xfId="0" applyFont="1" applyBorder="1" applyAlignment="1">
      <alignment horizontal="left" vertical="center"/>
    </xf>
    <xf numFmtId="176" fontId="13" fillId="0" borderId="23" xfId="1" applyNumberFormat="1" applyFont="1" applyBorder="1" applyAlignment="1">
      <alignment horizontal="right" vertical="center" shrinkToFit="1"/>
    </xf>
    <xf numFmtId="176" fontId="13" fillId="0" borderId="24" xfId="1" applyNumberFormat="1" applyFont="1" applyBorder="1" applyAlignment="1">
      <alignment horizontal="right" vertical="center" shrinkToFit="1"/>
    </xf>
    <xf numFmtId="176" fontId="13" fillId="4" borderId="13" xfId="1" applyNumberFormat="1" applyFont="1" applyFill="1" applyBorder="1" applyAlignment="1">
      <alignment horizontal="centerContinuous" vertical="center" shrinkToFit="1"/>
    </xf>
    <xf numFmtId="176" fontId="13" fillId="4" borderId="14" xfId="1" applyNumberFormat="1" applyFont="1" applyFill="1" applyBorder="1" applyAlignment="1">
      <alignment horizontal="centerContinuous" vertical="center" shrinkToFit="1"/>
    </xf>
    <xf numFmtId="176" fontId="13" fillId="2" borderId="23" xfId="1" applyNumberFormat="1" applyFont="1" applyFill="1" applyBorder="1" applyAlignment="1">
      <alignment horizontal="right" vertical="center" shrinkToFit="1"/>
    </xf>
    <xf numFmtId="0" fontId="15" fillId="0" borderId="47" xfId="0" applyFont="1" applyFill="1" applyBorder="1" applyAlignment="1">
      <alignment horizontal="center" vertical="center" textRotation="255"/>
    </xf>
    <xf numFmtId="0" fontId="15" fillId="0" borderId="58" xfId="0" applyFont="1" applyBorder="1" applyAlignment="1">
      <alignment horizontal="left" vertical="center"/>
    </xf>
    <xf numFmtId="0" fontId="15" fillId="0" borderId="53" xfId="0" applyFont="1" applyBorder="1" applyAlignment="1">
      <alignment horizontal="left" vertical="center"/>
    </xf>
    <xf numFmtId="176" fontId="13" fillId="0" borderId="18" xfId="1" applyNumberFormat="1" applyFont="1" applyBorder="1" applyAlignment="1">
      <alignment horizontal="right" vertical="center" shrinkToFit="1"/>
    </xf>
    <xf numFmtId="176" fontId="13" fillId="0" borderId="27" xfId="1" applyNumberFormat="1" applyFont="1" applyBorder="1" applyAlignment="1">
      <alignment horizontal="right" vertical="center" shrinkToFit="1"/>
    </xf>
    <xf numFmtId="176" fontId="13" fillId="2" borderId="18" xfId="1" applyNumberFormat="1" applyFont="1" applyFill="1" applyBorder="1" applyAlignment="1">
      <alignment horizontal="right" vertical="center" shrinkToFit="1"/>
    </xf>
    <xf numFmtId="176" fontId="13" fillId="2" borderId="24" xfId="1" applyNumberFormat="1" applyFont="1" applyFill="1" applyBorder="1" applyAlignment="1">
      <alignment horizontal="right" vertical="center" shrinkToFit="1"/>
    </xf>
    <xf numFmtId="176" fontId="13" fillId="4" borderId="25" xfId="1" applyNumberFormat="1" applyFont="1" applyFill="1" applyBorder="1" applyAlignment="1">
      <alignment horizontal="right" vertical="center" shrinkToFit="1"/>
    </xf>
    <xf numFmtId="176" fontId="13" fillId="2" borderId="27" xfId="1" applyNumberFormat="1" applyFont="1" applyFill="1" applyBorder="1" applyAlignment="1">
      <alignment horizontal="right" vertical="center" shrinkToFit="1"/>
    </xf>
    <xf numFmtId="176" fontId="13" fillId="4" borderId="19" xfId="1" applyNumberFormat="1" applyFont="1" applyFill="1" applyBorder="1" applyAlignment="1">
      <alignment horizontal="right" vertical="center" shrinkToFit="1"/>
    </xf>
    <xf numFmtId="176" fontId="1" fillId="2" borderId="18" xfId="1" applyNumberFormat="1" applyFont="1" applyFill="1" applyBorder="1" applyAlignment="1">
      <alignment horizontal="centerContinuous" vertical="center"/>
    </xf>
    <xf numFmtId="176" fontId="13" fillId="2" borderId="18" xfId="1" applyNumberFormat="1" applyFont="1" applyFill="1" applyBorder="1" applyAlignment="1">
      <alignment horizontal="centerContinuous" vertical="center" shrinkToFit="1"/>
    </xf>
    <xf numFmtId="176" fontId="13" fillId="2" borderId="27" xfId="1" applyNumberFormat="1" applyFont="1" applyFill="1" applyBorder="1" applyAlignment="1">
      <alignment horizontal="centerContinuous" vertical="center" shrinkToFit="1"/>
    </xf>
    <xf numFmtId="176" fontId="13" fillId="4" borderId="19" xfId="1" applyNumberFormat="1" applyFont="1" applyFill="1" applyBorder="1" applyAlignment="1">
      <alignment horizontal="centerContinuous" vertical="center" shrinkToFit="1"/>
    </xf>
    <xf numFmtId="0" fontId="15" fillId="0" borderId="59" xfId="0" applyFont="1" applyFill="1" applyBorder="1" applyAlignment="1">
      <alignment horizontal="center" vertical="center" textRotation="255"/>
    </xf>
    <xf numFmtId="0" fontId="15" fillId="0" borderId="59" xfId="0" applyFont="1" applyBorder="1" applyAlignment="1">
      <alignment horizontal="left" vertical="center"/>
    </xf>
    <xf numFmtId="176" fontId="13" fillId="0" borderId="35" xfId="1" applyNumberFormat="1" applyFont="1" applyBorder="1" applyAlignment="1">
      <alignment horizontal="right" vertical="center" shrinkToFit="1"/>
    </xf>
    <xf numFmtId="176" fontId="13" fillId="0" borderId="34" xfId="1" applyNumberFormat="1" applyFont="1" applyBorder="1" applyAlignment="1">
      <alignment horizontal="right" vertical="center" shrinkToFit="1"/>
    </xf>
    <xf numFmtId="176" fontId="13" fillId="4" borderId="34" xfId="1" applyNumberFormat="1" applyFont="1" applyFill="1" applyBorder="1" applyAlignment="1">
      <alignment horizontal="centerContinuous" vertical="center" shrinkToFit="1"/>
    </xf>
    <xf numFmtId="176" fontId="13" fillId="4" borderId="35" xfId="1" applyNumberFormat="1" applyFont="1" applyFill="1" applyBorder="1" applyAlignment="1">
      <alignment horizontal="centerContinuous" vertical="center" shrinkToFit="1"/>
    </xf>
    <xf numFmtId="176" fontId="13" fillId="4" borderId="36" xfId="1" applyNumberFormat="1" applyFont="1" applyFill="1" applyBorder="1" applyAlignment="1">
      <alignment horizontal="centerContinuous" vertical="center" shrinkToFit="1"/>
    </xf>
    <xf numFmtId="176" fontId="13" fillId="2" borderId="34" xfId="1" applyNumberFormat="1" applyFont="1" applyFill="1" applyBorder="1" applyAlignment="1">
      <alignment horizontal="centerContinuous" vertical="center" shrinkToFit="1"/>
    </xf>
    <xf numFmtId="176" fontId="13" fillId="2" borderId="35" xfId="1" applyNumberFormat="1" applyFont="1" applyFill="1" applyBorder="1" applyAlignment="1">
      <alignment horizontal="centerContinuous" vertical="center" shrinkToFit="1"/>
    </xf>
    <xf numFmtId="176" fontId="13" fillId="0" borderId="4" xfId="1" applyNumberFormat="1" applyFont="1" applyFill="1" applyBorder="1" applyAlignment="1">
      <alignment horizontal="centerContinuous" vertical="center" shrinkToFit="1"/>
    </xf>
    <xf numFmtId="176" fontId="13" fillId="4" borderId="5" xfId="1" applyNumberFormat="1" applyFont="1" applyFill="1" applyBorder="1" applyAlignment="1">
      <alignment horizontal="center" vertical="center" shrinkToFit="1"/>
    </xf>
    <xf numFmtId="38" fontId="17" fillId="0" borderId="24" xfId="4" applyFont="1" applyBorder="1" applyAlignment="1">
      <alignment horizontal="right" vertical="center" shrinkToFit="1"/>
    </xf>
    <xf numFmtId="38" fontId="17" fillId="0" borderId="27" xfId="4" applyFont="1" applyBorder="1" applyAlignment="1">
      <alignment horizontal="right" vertical="center" shrinkToFit="1"/>
    </xf>
    <xf numFmtId="176" fontId="13" fillId="2" borderId="23" xfId="1" applyNumberFormat="1" applyFont="1" applyFill="1" applyBorder="1" applyAlignment="1">
      <alignment horizontal="centerContinuous" vertical="center" shrinkToFit="1"/>
    </xf>
    <xf numFmtId="0" fontId="15" fillId="0" borderId="51" xfId="0" applyFont="1" applyFill="1" applyBorder="1" applyAlignment="1">
      <alignment horizontal="center" vertical="center" textRotation="255"/>
    </xf>
    <xf numFmtId="0" fontId="15" fillId="0" borderId="60" xfId="0" applyFont="1" applyBorder="1" applyAlignment="1">
      <alignment horizontal="left" vertical="center"/>
    </xf>
    <xf numFmtId="38" fontId="17" fillId="0" borderId="40" xfId="4" applyFont="1" applyBorder="1" applyAlignment="1">
      <alignment horizontal="right" vertical="center" shrinkToFit="1"/>
    </xf>
    <xf numFmtId="176" fontId="13" fillId="0" borderId="7" xfId="1" applyNumberFormat="1" applyFont="1" applyBorder="1" applyAlignment="1">
      <alignment horizontal="right" vertical="center" shrinkToFit="1"/>
    </xf>
    <xf numFmtId="176" fontId="13" fillId="0" borderId="40" xfId="1" applyNumberFormat="1" applyFont="1" applyBorder="1" applyAlignment="1">
      <alignment horizontal="right" vertical="center" shrinkToFit="1"/>
    </xf>
    <xf numFmtId="176" fontId="13" fillId="2" borderId="7" xfId="1" applyNumberFormat="1" applyFont="1" applyFill="1" applyBorder="1" applyAlignment="1">
      <alignment horizontal="right" vertical="center" shrinkToFit="1"/>
    </xf>
    <xf numFmtId="176" fontId="13" fillId="2" borderId="40" xfId="1" applyNumberFormat="1" applyFont="1" applyFill="1" applyBorder="1" applyAlignment="1">
      <alignment horizontal="right" vertical="center" shrinkToFit="1"/>
    </xf>
    <xf numFmtId="176" fontId="13" fillId="4" borderId="8" xfId="1" applyNumberFormat="1" applyFont="1" applyFill="1" applyBorder="1" applyAlignment="1">
      <alignment horizontal="right" vertical="center" shrinkToFit="1"/>
    </xf>
    <xf numFmtId="0" fontId="13" fillId="0" borderId="0" xfId="5" applyFont="1" applyAlignment="1">
      <alignment vertical="center"/>
    </xf>
    <xf numFmtId="0" fontId="13" fillId="0" borderId="0" xfId="5" applyFont="1" applyAlignment="1">
      <alignment horizontal="left" vertical="center"/>
    </xf>
    <xf numFmtId="38" fontId="17" fillId="0" borderId="4" xfId="1" applyFont="1" applyBorder="1" applyAlignment="1">
      <alignment horizontal="right" vertical="center" shrinkToFit="1"/>
    </xf>
    <xf numFmtId="38" fontId="17" fillId="0" borderId="41" xfId="1" applyFont="1" applyBorder="1" applyAlignment="1">
      <alignment horizontal="right" vertical="center" shrinkToFit="1"/>
    </xf>
    <xf numFmtId="38" fontId="17" fillId="0" borderId="5" xfId="1" applyFont="1" applyBorder="1" applyAlignment="1">
      <alignment horizontal="right" vertical="center" shrinkToFit="1"/>
    </xf>
    <xf numFmtId="0" fontId="17" fillId="0" borderId="4" xfId="5" applyFont="1" applyBorder="1" applyAlignment="1">
      <alignment horizontal="right" vertical="center" shrinkToFit="1"/>
    </xf>
    <xf numFmtId="38" fontId="17" fillId="0" borderId="4" xfId="4" applyFont="1" applyBorder="1" applyAlignment="1">
      <alignment horizontal="right" vertical="center" shrinkToFit="1"/>
    </xf>
    <xf numFmtId="180" fontId="17" fillId="0" borderId="4" xfId="4" applyNumberFormat="1" applyFont="1" applyBorder="1" applyAlignment="1">
      <alignment horizontal="right" vertical="center" shrinkToFit="1"/>
    </xf>
    <xf numFmtId="180" fontId="17" fillId="0" borderId="5" xfId="4" applyNumberFormat="1" applyFont="1" applyBorder="1" applyAlignment="1">
      <alignment horizontal="right" vertical="center" shrinkToFit="1"/>
    </xf>
    <xf numFmtId="38" fontId="17" fillId="0" borderId="23" xfId="4" applyFont="1" applyBorder="1" applyAlignment="1">
      <alignment horizontal="right" vertical="center" shrinkToFit="1"/>
    </xf>
    <xf numFmtId="180" fontId="17" fillId="0" borderId="23" xfId="4" applyNumberFormat="1" applyFont="1" applyBorder="1" applyAlignment="1">
      <alignment horizontal="right" vertical="center" shrinkToFit="1"/>
    </xf>
    <xf numFmtId="180" fontId="17" fillId="0" borderId="25" xfId="4" applyNumberFormat="1" applyFont="1" applyBorder="1" applyAlignment="1">
      <alignment horizontal="right" vertical="center" shrinkToFit="1"/>
    </xf>
    <xf numFmtId="38" fontId="17" fillId="0" borderId="18" xfId="4" applyFont="1" applyBorder="1" applyAlignment="1">
      <alignment horizontal="right" vertical="center" shrinkToFit="1"/>
    </xf>
    <xf numFmtId="38" fontId="17" fillId="2" borderId="18" xfId="4" applyFont="1" applyFill="1" applyBorder="1" applyAlignment="1">
      <alignment horizontal="right" vertical="center" shrinkToFit="1"/>
    </xf>
    <xf numFmtId="0" fontId="17" fillId="2" borderId="18" xfId="5" applyFont="1" applyFill="1" applyBorder="1" applyAlignment="1">
      <alignment horizontal="right" vertical="center" shrinkToFit="1"/>
    </xf>
    <xf numFmtId="180" fontId="17" fillId="2" borderId="18" xfId="4" applyNumberFormat="1" applyFont="1" applyFill="1" applyBorder="1" applyAlignment="1">
      <alignment horizontal="right" vertical="center" shrinkToFit="1"/>
    </xf>
    <xf numFmtId="38" fontId="17" fillId="2" borderId="27" xfId="4" applyFont="1" applyFill="1" applyBorder="1" applyAlignment="1">
      <alignment horizontal="right" vertical="center" shrinkToFit="1"/>
    </xf>
    <xf numFmtId="180" fontId="17" fillId="2" borderId="19" xfId="4" applyNumberFormat="1" applyFont="1" applyFill="1" applyBorder="1" applyAlignment="1">
      <alignment horizontal="right" vertical="center" shrinkToFit="1"/>
    </xf>
    <xf numFmtId="0" fontId="17" fillId="2" borderId="27" xfId="5" applyFont="1" applyFill="1" applyBorder="1" applyAlignment="1">
      <alignment horizontal="right" vertical="center" shrinkToFit="1"/>
    </xf>
    <xf numFmtId="0" fontId="17" fillId="2" borderId="19" xfId="5" applyFont="1" applyFill="1" applyBorder="1" applyAlignment="1">
      <alignment horizontal="right" vertical="center" shrinkToFit="1"/>
    </xf>
    <xf numFmtId="3" fontId="17" fillId="2" borderId="18" xfId="6" applyNumberFormat="1" applyFont="1" applyFill="1" applyBorder="1" applyAlignment="1">
      <alignment horizontal="right" vertical="center" shrinkToFit="1"/>
    </xf>
    <xf numFmtId="38" fontId="10" fillId="2" borderId="18" xfId="4" applyFont="1" applyFill="1" applyBorder="1" applyAlignment="1">
      <alignment horizontal="centerContinuous" vertical="center"/>
    </xf>
    <xf numFmtId="38" fontId="17" fillId="2" borderId="18" xfId="4" applyFont="1" applyFill="1" applyBorder="1" applyAlignment="1">
      <alignment horizontal="centerContinuous" vertical="center" shrinkToFit="1"/>
    </xf>
    <xf numFmtId="0" fontId="17" fillId="2" borderId="18" xfId="5" applyFont="1" applyFill="1" applyBorder="1" applyAlignment="1">
      <alignment horizontal="centerContinuous" vertical="center" shrinkToFit="1"/>
    </xf>
    <xf numFmtId="38" fontId="17" fillId="2" borderId="27" xfId="4" applyFont="1" applyFill="1" applyBorder="1" applyAlignment="1">
      <alignment horizontal="centerContinuous" vertical="center" shrinkToFit="1"/>
    </xf>
    <xf numFmtId="0" fontId="17" fillId="2" borderId="19" xfId="5" applyFont="1" applyFill="1" applyBorder="1" applyAlignment="1">
      <alignment horizontal="centerContinuous" vertical="center" shrinkToFit="1"/>
    </xf>
    <xf numFmtId="3" fontId="17" fillId="0" borderId="35" xfId="6" applyNumberFormat="1" applyFont="1" applyBorder="1" applyAlignment="1">
      <alignment horizontal="right" vertical="center" shrinkToFit="1"/>
    </xf>
    <xf numFmtId="3" fontId="17" fillId="0" borderId="34" xfId="6" applyNumberFormat="1" applyFont="1" applyBorder="1" applyAlignment="1">
      <alignment horizontal="right" vertical="center" shrinkToFit="1"/>
    </xf>
    <xf numFmtId="38" fontId="17" fillId="0" borderId="35" xfId="4" applyFont="1" applyBorder="1" applyAlignment="1">
      <alignment horizontal="right" vertical="center" shrinkToFit="1"/>
    </xf>
    <xf numFmtId="180" fontId="17" fillId="0" borderId="35" xfId="4" applyNumberFormat="1" applyFont="1" applyBorder="1" applyAlignment="1">
      <alignment horizontal="right" vertical="center" shrinkToFit="1"/>
    </xf>
    <xf numFmtId="180" fontId="17" fillId="0" borderId="18" xfId="4" applyNumberFormat="1" applyFont="1" applyBorder="1" applyAlignment="1">
      <alignment horizontal="right" vertical="center" shrinkToFit="1"/>
    </xf>
    <xf numFmtId="38" fontId="17" fillId="0" borderId="34" xfId="4" applyFont="1" applyBorder="1" applyAlignment="1">
      <alignment horizontal="right" vertical="center" shrinkToFit="1"/>
    </xf>
    <xf numFmtId="180" fontId="17" fillId="0" borderId="19" xfId="4" applyNumberFormat="1" applyFont="1" applyBorder="1" applyAlignment="1">
      <alignment horizontal="right" vertical="center" shrinkToFit="1"/>
    </xf>
    <xf numFmtId="38" fontId="17" fillId="2" borderId="23" xfId="4" applyFont="1" applyFill="1" applyBorder="1" applyAlignment="1">
      <alignment horizontal="right" vertical="center" shrinkToFit="1"/>
    </xf>
    <xf numFmtId="180" fontId="17" fillId="2" borderId="23" xfId="4" applyNumberFormat="1" applyFont="1" applyFill="1" applyBorder="1" applyAlignment="1">
      <alignment horizontal="right" vertical="center" shrinkToFit="1"/>
    </xf>
    <xf numFmtId="38" fontId="17" fillId="2" borderId="24" xfId="4" applyFont="1" applyFill="1" applyBorder="1" applyAlignment="1">
      <alignment horizontal="right" vertical="center" shrinkToFit="1"/>
    </xf>
    <xf numFmtId="180" fontId="17" fillId="2" borderId="25" xfId="4" applyNumberFormat="1" applyFont="1" applyFill="1" applyBorder="1" applyAlignment="1">
      <alignment horizontal="right" vertical="center" shrinkToFit="1"/>
    </xf>
    <xf numFmtId="38" fontId="17" fillId="0" borderId="7" xfId="4" applyFont="1" applyBorder="1" applyAlignment="1">
      <alignment horizontal="right" vertical="center" shrinkToFit="1"/>
    </xf>
    <xf numFmtId="38" fontId="17" fillId="2" borderId="7" xfId="4" applyFont="1" applyFill="1" applyBorder="1" applyAlignment="1">
      <alignment horizontal="right" vertical="center" shrinkToFit="1"/>
    </xf>
    <xf numFmtId="0" fontId="17" fillId="2" borderId="7" xfId="5" applyFont="1" applyFill="1" applyBorder="1" applyAlignment="1">
      <alignment horizontal="right" vertical="center" shrinkToFit="1"/>
    </xf>
    <xf numFmtId="38" fontId="17" fillId="2" borderId="40" xfId="4" applyFont="1" applyFill="1" applyBorder="1" applyAlignment="1">
      <alignment horizontal="right" vertical="center" shrinkToFit="1"/>
    </xf>
    <xf numFmtId="0" fontId="17" fillId="2" borderId="8" xfId="5" applyFont="1" applyFill="1" applyBorder="1" applyAlignment="1">
      <alignment horizontal="right" vertical="center" shrinkToFit="1"/>
    </xf>
    <xf numFmtId="0" fontId="15" fillId="0" borderId="0" xfId="5" applyFont="1" applyAlignment="1">
      <alignment horizontal="left" vertical="center"/>
    </xf>
    <xf numFmtId="0" fontId="15" fillId="0" borderId="0" xfId="5" applyFont="1" applyAlignment="1">
      <alignment vertical="center"/>
    </xf>
    <xf numFmtId="0" fontId="2" fillId="0" borderId="0" xfId="3" applyFont="1" applyBorder="1" applyAlignment="1" applyProtection="1">
      <alignment horizontal="left" vertical="center"/>
    </xf>
    <xf numFmtId="0" fontId="5" fillId="0" borderId="0" xfId="3" applyFont="1" applyFill="1" applyAlignment="1">
      <alignment vertical="center" shrinkToFit="1"/>
    </xf>
    <xf numFmtId="0" fontId="5" fillId="0" borderId="0" xfId="3" applyFont="1" applyFill="1" applyAlignment="1">
      <alignment vertical="center" wrapText="1"/>
    </xf>
    <xf numFmtId="0" fontId="2" fillId="0" borderId="0" xfId="7" applyFont="1" applyBorder="1" applyAlignment="1">
      <alignment vertical="center"/>
    </xf>
    <xf numFmtId="0" fontId="2" fillId="0" borderId="0" xfId="0" applyFont="1" applyBorder="1" applyAlignment="1" applyProtection="1">
      <alignment horizontal="right"/>
    </xf>
    <xf numFmtId="49" fontId="2" fillId="0" borderId="0" xfId="0" applyNumberFormat="1" applyFont="1" applyBorder="1" applyAlignment="1" applyProtection="1">
      <alignment horizontal="right"/>
    </xf>
    <xf numFmtId="0" fontId="2" fillId="0" borderId="55" xfId="7" applyFont="1" applyBorder="1" applyAlignment="1">
      <alignment horizontal="center" vertical="center" shrinkToFit="1"/>
    </xf>
    <xf numFmtId="0" fontId="2" fillId="0" borderId="41" xfId="7" applyFont="1" applyBorder="1" applyAlignment="1">
      <alignment horizontal="center" vertical="center" shrinkToFit="1"/>
    </xf>
    <xf numFmtId="0" fontId="2" fillId="0" borderId="4" xfId="7" applyFont="1" applyBorder="1" applyAlignment="1">
      <alignment horizontal="center" vertical="center" shrinkToFit="1"/>
    </xf>
    <xf numFmtId="0" fontId="2" fillId="0" borderId="5" xfId="7" applyFont="1" applyBorder="1" applyAlignment="1">
      <alignment horizontal="center" vertical="center" shrinkToFit="1"/>
    </xf>
    <xf numFmtId="0" fontId="2" fillId="0" borderId="0" xfId="7" applyFont="1" applyBorder="1" applyAlignment="1">
      <alignment horizontal="center" vertical="center" wrapText="1"/>
    </xf>
    <xf numFmtId="0" fontId="2" fillId="0" borderId="54" xfId="7" applyFont="1" applyBorder="1" applyAlignment="1">
      <alignment vertical="center" shrinkToFit="1"/>
    </xf>
    <xf numFmtId="0" fontId="2" fillId="0" borderId="11" xfId="7" applyFont="1" applyBorder="1" applyAlignment="1">
      <alignment vertical="center" shrinkToFit="1"/>
    </xf>
    <xf numFmtId="181" fontId="16" fillId="2" borderId="24" xfId="7" applyNumberFormat="1" applyFont="1" applyFill="1" applyBorder="1" applyAlignment="1">
      <alignment horizontal="right" vertical="center" shrinkToFit="1"/>
    </xf>
    <xf numFmtId="181" fontId="16" fillId="0" borderId="23" xfId="7" applyNumberFormat="1" applyFont="1" applyFill="1" applyBorder="1" applyAlignment="1">
      <alignment horizontal="right" vertical="center" shrinkToFit="1"/>
    </xf>
    <xf numFmtId="181" fontId="16" fillId="2" borderId="25" xfId="7" applyNumberFormat="1" applyFont="1" applyFill="1" applyBorder="1" applyAlignment="1">
      <alignment horizontal="right" vertical="center" shrinkToFit="1"/>
    </xf>
    <xf numFmtId="181" fontId="2" fillId="0" borderId="0" xfId="7" applyNumberFormat="1" applyFont="1" applyBorder="1" applyAlignment="1">
      <alignment vertical="center"/>
    </xf>
    <xf numFmtId="0" fontId="2" fillId="0" borderId="53" xfId="7" applyFont="1" applyBorder="1" applyAlignment="1">
      <alignment vertical="center" shrinkToFit="1"/>
    </xf>
    <xf numFmtId="0" fontId="2" fillId="0" borderId="20" xfId="7" applyFont="1" applyBorder="1" applyAlignment="1">
      <alignment vertical="center" shrinkToFit="1"/>
    </xf>
    <xf numFmtId="181" fontId="16" fillId="2" borderId="27" xfId="7" applyNumberFormat="1" applyFont="1" applyFill="1" applyBorder="1" applyAlignment="1">
      <alignment horizontal="right" vertical="center" shrinkToFit="1"/>
    </xf>
    <xf numFmtId="181" fontId="16" fillId="0" borderId="18" xfId="7" applyNumberFormat="1" applyFont="1" applyFill="1" applyBorder="1" applyAlignment="1">
      <alignment horizontal="right" vertical="center" shrinkToFit="1"/>
    </xf>
    <xf numFmtId="181" fontId="16" fillId="2" borderId="19" xfId="7" applyNumberFormat="1" applyFont="1" applyFill="1" applyBorder="1" applyAlignment="1">
      <alignment horizontal="right" vertical="center" shrinkToFit="1"/>
    </xf>
    <xf numFmtId="181" fontId="2" fillId="0" borderId="20" xfId="7" applyNumberFormat="1" applyFont="1" applyBorder="1" applyAlignment="1">
      <alignment vertical="center" shrinkToFit="1"/>
    </xf>
    <xf numFmtId="181" fontId="16" fillId="2" borderId="27" xfId="7" applyNumberFormat="1" applyFont="1" applyFill="1" applyBorder="1" applyAlignment="1">
      <alignment horizontal="center" vertical="center" shrinkToFit="1"/>
    </xf>
    <xf numFmtId="181" fontId="16" fillId="2" borderId="19" xfId="7" applyNumberFormat="1" applyFont="1" applyFill="1" applyBorder="1" applyAlignment="1">
      <alignment horizontal="center" vertical="center" shrinkToFit="1"/>
    </xf>
    <xf numFmtId="0" fontId="2" fillId="0" borderId="0" xfId="7" applyFont="1" applyBorder="1" applyAlignment="1">
      <alignment horizontal="center" vertical="center"/>
    </xf>
    <xf numFmtId="182" fontId="2" fillId="0" borderId="0" xfId="7" applyNumberFormat="1" applyFont="1" applyBorder="1" applyAlignment="1">
      <alignment horizontal="center" vertical="center" wrapText="1"/>
    </xf>
    <xf numFmtId="0" fontId="2" fillId="0" borderId="50" xfId="7" applyFont="1" applyBorder="1" applyAlignment="1">
      <alignment vertical="center" shrinkToFit="1"/>
    </xf>
    <xf numFmtId="181" fontId="2" fillId="0" borderId="9" xfId="7" applyNumberFormat="1" applyFont="1" applyBorder="1" applyAlignment="1">
      <alignment vertical="center" shrinkToFit="1"/>
    </xf>
    <xf numFmtId="181" fontId="16" fillId="2" borderId="40" xfId="7" applyNumberFormat="1" applyFont="1" applyFill="1" applyBorder="1" applyAlignment="1">
      <alignment horizontal="right" vertical="center" shrinkToFit="1"/>
    </xf>
    <xf numFmtId="181" fontId="16" fillId="0" borderId="7" xfId="7" applyNumberFormat="1" applyFont="1" applyFill="1" applyBorder="1" applyAlignment="1">
      <alignment horizontal="right" vertical="center" shrinkToFit="1"/>
    </xf>
    <xf numFmtId="181" fontId="16" fillId="2" borderId="8" xfId="7" applyNumberFormat="1" applyFont="1" applyFill="1" applyBorder="1" applyAlignment="1">
      <alignment horizontal="right" vertical="center" shrinkToFit="1"/>
    </xf>
    <xf numFmtId="181" fontId="16" fillId="0" borderId="34" xfId="7" applyNumberFormat="1" applyFont="1" applyFill="1" applyBorder="1" applyAlignment="1">
      <alignment horizontal="right" vertical="center" shrinkToFit="1"/>
    </xf>
    <xf numFmtId="181" fontId="16" fillId="0" borderId="35" xfId="7" applyNumberFormat="1" applyFont="1" applyFill="1" applyBorder="1" applyAlignment="1">
      <alignment horizontal="right" vertical="center" shrinkToFit="1"/>
    </xf>
    <xf numFmtId="181" fontId="16" fillId="2" borderId="36" xfId="7" applyNumberFormat="1" applyFont="1" applyFill="1" applyBorder="1" applyAlignment="1">
      <alignment horizontal="right" vertical="center" shrinkToFit="1"/>
    </xf>
    <xf numFmtId="0" fontId="2" fillId="0" borderId="46" xfId="7" applyFont="1" applyBorder="1" applyAlignment="1">
      <alignment horizontal="center" vertical="center"/>
    </xf>
    <xf numFmtId="181" fontId="2" fillId="0" borderId="46" xfId="7" applyNumberFormat="1" applyFont="1" applyBorder="1" applyAlignment="1">
      <alignment vertical="top"/>
    </xf>
    <xf numFmtId="181" fontId="2" fillId="0" borderId="46" xfId="7" applyNumberFormat="1" applyFont="1" applyBorder="1" applyAlignment="1">
      <alignment vertical="center"/>
    </xf>
    <xf numFmtId="183" fontId="2" fillId="0" borderId="46" xfId="7" applyNumberFormat="1" applyFont="1" applyBorder="1" applyAlignment="1">
      <alignment horizontal="center" vertical="center"/>
    </xf>
    <xf numFmtId="0" fontId="2" fillId="0" borderId="3" xfId="7" applyFont="1" applyBorder="1" applyAlignment="1">
      <alignment horizontal="center" vertical="center" shrinkToFit="1"/>
    </xf>
    <xf numFmtId="181" fontId="16" fillId="2" borderId="12" xfId="7" applyNumberFormat="1" applyFont="1" applyFill="1" applyBorder="1" applyAlignment="1">
      <alignment horizontal="right" vertical="center" shrinkToFit="1"/>
    </xf>
    <xf numFmtId="181" fontId="16" fillId="0" borderId="13" xfId="7" applyNumberFormat="1" applyFont="1" applyFill="1" applyBorder="1" applyAlignment="1">
      <alignment horizontal="right" vertical="center" shrinkToFit="1"/>
    </xf>
    <xf numFmtId="181" fontId="16" fillId="2" borderId="13" xfId="7" applyNumberFormat="1" applyFont="1" applyFill="1" applyBorder="1" applyAlignment="1">
      <alignment horizontal="right" vertical="center" shrinkToFit="1"/>
    </xf>
    <xf numFmtId="181" fontId="16" fillId="2" borderId="14" xfId="7" applyNumberFormat="1" applyFont="1" applyFill="1" applyBorder="1" applyAlignment="1">
      <alignment horizontal="right" vertical="center" shrinkToFit="1"/>
    </xf>
    <xf numFmtId="181" fontId="16" fillId="2" borderId="17" xfId="7" applyNumberFormat="1" applyFont="1" applyFill="1" applyBorder="1" applyAlignment="1">
      <alignment horizontal="right" vertical="center" shrinkToFit="1"/>
    </xf>
    <xf numFmtId="181" fontId="16" fillId="2" borderId="18" xfId="7" applyNumberFormat="1" applyFont="1" applyFill="1" applyBorder="1" applyAlignment="1">
      <alignment horizontal="right" vertical="center" shrinkToFit="1"/>
    </xf>
    <xf numFmtId="0" fontId="16" fillId="2" borderId="19" xfId="7" applyFont="1" applyFill="1" applyBorder="1" applyAlignment="1">
      <alignment vertical="center" shrinkToFit="1"/>
    </xf>
    <xf numFmtId="0" fontId="16" fillId="0" borderId="0" xfId="7" applyFont="1" applyFill="1" applyBorder="1" applyAlignment="1">
      <alignment horizontal="right" vertical="center" shrinkToFit="1"/>
    </xf>
    <xf numFmtId="181" fontId="16" fillId="2" borderId="6" xfId="7" applyNumberFormat="1" applyFont="1" applyFill="1" applyBorder="1" applyAlignment="1">
      <alignment horizontal="right" vertical="center" shrinkToFit="1"/>
    </xf>
    <xf numFmtId="181" fontId="16" fillId="2" borderId="7" xfId="7" applyNumberFormat="1" applyFont="1" applyFill="1" applyBorder="1" applyAlignment="1">
      <alignment horizontal="right" vertical="center" shrinkToFit="1"/>
    </xf>
    <xf numFmtId="181" fontId="16" fillId="0" borderId="3" xfId="7" applyNumberFormat="1" applyFont="1" applyFill="1" applyBorder="1" applyAlignment="1">
      <alignment horizontal="right" vertical="center" shrinkToFit="1"/>
    </xf>
    <xf numFmtId="181" fontId="16" fillId="0" borderId="4" xfId="7" applyNumberFormat="1" applyFont="1" applyFill="1" applyBorder="1" applyAlignment="1">
      <alignment horizontal="right" vertical="center" shrinkToFit="1"/>
    </xf>
    <xf numFmtId="181" fontId="16" fillId="2" borderId="4" xfId="7" applyNumberFormat="1" applyFont="1" applyFill="1" applyBorder="1" applyAlignment="1">
      <alignment horizontal="right" vertical="center" shrinkToFit="1"/>
    </xf>
    <xf numFmtId="181" fontId="16" fillId="2" borderId="5" xfId="7" applyNumberFormat="1" applyFont="1" applyFill="1" applyBorder="1" applyAlignment="1">
      <alignment horizontal="right" vertical="center" shrinkToFit="1"/>
    </xf>
    <xf numFmtId="0" fontId="2" fillId="0" borderId="0" xfId="7" applyFont="1" applyBorder="1" applyAlignment="1">
      <alignment horizontal="center" vertical="center" textRotation="255"/>
    </xf>
    <xf numFmtId="183" fontId="2" fillId="0" borderId="0" xfId="7" applyNumberFormat="1" applyFont="1" applyBorder="1" applyAlignment="1">
      <alignment horizontal="center" vertical="center"/>
    </xf>
    <xf numFmtId="0" fontId="16" fillId="0" borderId="0" xfId="7" applyFont="1" applyFill="1" applyBorder="1" applyAlignment="1">
      <alignment vertical="center" shrinkToFit="1"/>
    </xf>
    <xf numFmtId="181" fontId="16" fillId="2" borderId="17" xfId="7" applyNumberFormat="1" applyFont="1" applyFill="1" applyBorder="1" applyAlignment="1">
      <alignment horizontal="center" vertical="center" shrinkToFit="1"/>
    </xf>
    <xf numFmtId="181" fontId="16" fillId="0" borderId="43" xfId="7" applyNumberFormat="1" applyFont="1" applyFill="1" applyBorder="1" applyAlignment="1">
      <alignment horizontal="right" vertical="center" shrinkToFit="1"/>
    </xf>
    <xf numFmtId="181" fontId="16" fillId="0" borderId="27" xfId="7" applyNumberFormat="1" applyFont="1" applyFill="1" applyBorder="1" applyAlignment="1">
      <alignment horizontal="right" vertical="center" shrinkToFit="1"/>
    </xf>
    <xf numFmtId="181" fontId="16" fillId="0" borderId="21" xfId="7" applyNumberFormat="1" applyFont="1" applyFill="1" applyBorder="1" applyAlignment="1">
      <alignment horizontal="right" vertical="center" shrinkToFit="1"/>
    </xf>
    <xf numFmtId="181" fontId="16" fillId="0" borderId="3" xfId="7" applyNumberFormat="1" applyFont="1" applyBorder="1" applyAlignment="1">
      <alignment horizontal="right" vertical="center" shrinkToFit="1"/>
    </xf>
    <xf numFmtId="181" fontId="16" fillId="0" borderId="4" xfId="7" applyNumberFormat="1" applyFont="1" applyBorder="1" applyAlignment="1">
      <alignment horizontal="right" vertical="center" shrinkToFit="1"/>
    </xf>
    <xf numFmtId="181" fontId="2" fillId="0" borderId="0" xfId="7" applyNumberFormat="1" applyFont="1" applyBorder="1" applyAlignment="1">
      <alignment vertical="top"/>
    </xf>
    <xf numFmtId="181" fontId="16" fillId="2" borderId="18" xfId="7" applyNumberFormat="1" applyFont="1" applyFill="1" applyBorder="1" applyAlignment="1">
      <alignment horizontal="center" vertical="center" shrinkToFit="1"/>
    </xf>
    <xf numFmtId="183" fontId="2" fillId="0" borderId="0" xfId="7" applyNumberFormat="1" applyFont="1" applyBorder="1" applyAlignment="1">
      <alignment vertical="center" wrapText="1"/>
    </xf>
    <xf numFmtId="0" fontId="6" fillId="0" borderId="1" xfId="3" applyFont="1" applyFill="1" applyBorder="1" applyAlignment="1">
      <alignment horizontal="center" vertical="center" shrinkToFit="1"/>
    </xf>
    <xf numFmtId="0" fontId="6" fillId="0" borderId="2" xfId="3" applyFont="1" applyFill="1" applyBorder="1" applyAlignment="1">
      <alignment horizontal="center" vertical="center" shrinkToFit="1"/>
    </xf>
    <xf numFmtId="38" fontId="10" fillId="2" borderId="28" xfId="4" applyFont="1" applyFill="1" applyBorder="1" applyAlignment="1">
      <alignment horizontal="center" vertical="center" wrapText="1"/>
    </xf>
    <xf numFmtId="38" fontId="10" fillId="2" borderId="29" xfId="4" applyFont="1" applyFill="1" applyBorder="1" applyAlignment="1">
      <alignment horizontal="center" vertical="center" wrapText="1"/>
    </xf>
    <xf numFmtId="38" fontId="10" fillId="2" borderId="30" xfId="4" applyFont="1" applyFill="1" applyBorder="1" applyAlignment="1">
      <alignment horizontal="center" vertical="center" wrapText="1"/>
    </xf>
    <xf numFmtId="38" fontId="10" fillId="2" borderId="16" xfId="4" applyFont="1" applyFill="1" applyBorder="1" applyAlignment="1">
      <alignment horizontal="center" vertical="center" wrapText="1"/>
    </xf>
    <xf numFmtId="38" fontId="10" fillId="2" borderId="31" xfId="4" applyFont="1" applyFill="1" applyBorder="1" applyAlignment="1">
      <alignment horizontal="center" vertical="center" wrapText="1"/>
    </xf>
    <xf numFmtId="38" fontId="10" fillId="2" borderId="24" xfId="4" applyFont="1" applyFill="1" applyBorder="1" applyAlignment="1">
      <alignment horizontal="center" vertical="center" wrapText="1"/>
    </xf>
    <xf numFmtId="0" fontId="9" fillId="0" borderId="1" xfId="3" applyFont="1" applyFill="1" applyBorder="1" applyAlignment="1">
      <alignment horizontal="center" vertical="center" shrinkToFit="1"/>
    </xf>
    <xf numFmtId="0" fontId="9" fillId="0" borderId="2" xfId="3" applyFont="1" applyFill="1" applyBorder="1" applyAlignment="1">
      <alignment horizontal="center" vertical="center" shrinkToFit="1"/>
    </xf>
    <xf numFmtId="0" fontId="15" fillId="0" borderId="55" xfId="6" applyNumberFormat="1" applyFont="1" applyBorder="1" applyAlignment="1">
      <alignment horizontal="center" vertical="center" textRotation="255" wrapText="1"/>
    </xf>
    <xf numFmtId="0" fontId="15" fillId="0" borderId="55" xfId="6" applyNumberFormat="1" applyFont="1" applyBorder="1" applyAlignment="1">
      <alignment horizontal="center" vertical="center" textRotation="255"/>
    </xf>
    <xf numFmtId="0" fontId="20" fillId="0" borderId="1" xfId="0" applyFont="1" applyBorder="1" applyAlignment="1">
      <alignment horizontal="center" vertical="center" wrapText="1"/>
    </xf>
    <xf numFmtId="0" fontId="20" fillId="0" borderId="2" xfId="0" applyFont="1" applyBorder="1" applyAlignment="1">
      <alignment horizontal="center" vertical="center" wrapText="1"/>
    </xf>
    <xf numFmtId="0" fontId="15" fillId="0" borderId="0" xfId="2" applyFont="1" applyAlignment="1">
      <alignment horizontal="left" vertical="center"/>
    </xf>
    <xf numFmtId="183" fontId="16" fillId="0" borderId="46" xfId="7" applyNumberFormat="1" applyFont="1" applyBorder="1" applyAlignment="1">
      <alignment horizontal="left" vertical="top" wrapText="1"/>
    </xf>
    <xf numFmtId="0" fontId="2" fillId="0" borderId="3" xfId="7" applyFont="1" applyBorder="1" applyAlignment="1">
      <alignment horizontal="center" vertical="center" shrinkToFit="1"/>
    </xf>
    <xf numFmtId="0" fontId="2" fillId="0" borderId="5" xfId="7" applyFont="1" applyBorder="1" applyAlignment="1">
      <alignment horizontal="center" vertical="center" shrinkToFit="1"/>
    </xf>
    <xf numFmtId="0" fontId="2" fillId="0" borderId="59" xfId="7" applyFont="1" applyBorder="1" applyAlignment="1">
      <alignment horizontal="center" vertical="center" textRotation="255" shrinkToFit="1"/>
    </xf>
    <xf numFmtId="0" fontId="2" fillId="0" borderId="55" xfId="7" applyFont="1" applyBorder="1" applyAlignment="1">
      <alignment horizontal="center" vertical="center" textRotation="255" shrinkToFit="1"/>
    </xf>
    <xf numFmtId="181" fontId="2" fillId="0" borderId="32" xfId="7" applyNumberFormat="1" applyFont="1" applyBorder="1" applyAlignment="1">
      <alignment horizontal="center" vertical="center" shrinkToFit="1"/>
    </xf>
    <xf numFmtId="181" fontId="2" fillId="0" borderId="36" xfId="7" applyNumberFormat="1" applyFont="1" applyBorder="1" applyAlignment="1">
      <alignment horizontal="center" vertical="center" shrinkToFit="1"/>
    </xf>
    <xf numFmtId="0" fontId="2" fillId="0" borderId="61" xfId="7" applyFont="1" applyBorder="1" applyAlignment="1">
      <alignment horizontal="center" vertical="center" textRotation="255" shrinkToFit="1"/>
    </xf>
    <xf numFmtId="0" fontId="2" fillId="0" borderId="56" xfId="7" applyFont="1" applyBorder="1" applyAlignment="1">
      <alignment horizontal="center" vertical="center" textRotation="255" shrinkToFit="1"/>
    </xf>
    <xf numFmtId="181" fontId="16" fillId="2" borderId="49" xfId="7" applyNumberFormat="1" applyFont="1" applyFill="1" applyBorder="1" applyAlignment="1">
      <alignment horizontal="center" vertical="center" wrapText="1" shrinkToFit="1"/>
    </xf>
    <xf numFmtId="181" fontId="16" fillId="2" borderId="47" xfId="7" applyNumberFormat="1" applyFont="1" applyFill="1" applyBorder="1" applyAlignment="1">
      <alignment horizontal="center" vertical="center" wrapText="1" shrinkToFit="1"/>
    </xf>
    <xf numFmtId="181" fontId="16" fillId="2" borderId="48" xfId="7" applyNumberFormat="1" applyFont="1" applyFill="1" applyBorder="1" applyAlignment="1">
      <alignment horizontal="center" vertical="center" wrapText="1" shrinkToFit="1"/>
    </xf>
    <xf numFmtId="181" fontId="2" fillId="0" borderId="1" xfId="7" applyNumberFormat="1" applyFont="1" applyBorder="1" applyAlignment="1">
      <alignment horizontal="center" vertical="center" shrinkToFit="1"/>
    </xf>
    <xf numFmtId="181" fontId="2" fillId="0" borderId="2" xfId="7" applyNumberFormat="1" applyFont="1" applyBorder="1" applyAlignment="1">
      <alignment horizontal="center" vertical="center" shrinkToFit="1"/>
    </xf>
  </cellXfs>
  <cellStyles count="8">
    <cellStyle name="桁区切り" xfId="1" builtinId="6"/>
    <cellStyle name="桁区切り 2" xfId="4"/>
    <cellStyle name="標準" xfId="0" builtinId="0"/>
    <cellStyle name="標準 3" xfId="7"/>
    <cellStyle name="標準 3 2" xfId="5"/>
    <cellStyle name="標準 6 2" xfId="6"/>
    <cellStyle name="標準 7" xfId="3"/>
    <cellStyle name="標準_人口ﾌﾚｰﾑ(県南H22・最終)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5" Type="http://schemas.openxmlformats.org/officeDocument/2006/relationships/externalLink" Target="externalLinks/externalLink2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1.xml"/><Relationship Id="rId9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34923</xdr:colOff>
      <xdr:row>3</xdr:row>
      <xdr:rowOff>46691</xdr:rowOff>
    </xdr:from>
    <xdr:to>
      <xdr:col>4</xdr:col>
      <xdr:colOff>482785</xdr:colOff>
      <xdr:row>19</xdr:row>
      <xdr:rowOff>285750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00000000-0008-0000-0600-000003000000}"/>
            </a:ext>
          </a:extLst>
        </xdr:cNvPr>
        <xdr:cNvSpPr txBox="1"/>
      </xdr:nvSpPr>
      <xdr:spPr>
        <a:xfrm>
          <a:off x="1254123" y="551516"/>
          <a:ext cx="447862" cy="5268259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wordArtVertRtl" wrap="square" rtlCol="0" anchor="ctr"/>
        <a:lstStyle/>
        <a:p>
          <a:pPr algn="ctr"/>
          <a:r>
            <a:rPr kumimoji="1" lang="ja-JP" altLang="en-US" sz="1100"/>
            <a:t>昭和</a:t>
          </a:r>
          <a:r>
            <a:rPr kumimoji="1" lang="en-US" altLang="ja-JP" sz="1100"/>
            <a:t>45</a:t>
          </a:r>
          <a:r>
            <a:rPr kumimoji="1" lang="ja-JP" altLang="en-US" sz="1100"/>
            <a:t>年～平成</a:t>
          </a:r>
          <a:r>
            <a:rPr kumimoji="1" lang="en-US" altLang="ja-JP" sz="1100"/>
            <a:t>5</a:t>
          </a:r>
          <a:r>
            <a:rPr kumimoji="1" lang="ja-JP" altLang="en-US" sz="1100"/>
            <a:t>年は未公表</a:t>
          </a:r>
        </a:p>
      </xdr:txBody>
    </xdr:sp>
    <xdr:clientData/>
  </xdr:twoCellAnchor>
  <xdr:twoCellAnchor>
    <xdr:from>
      <xdr:col>4</xdr:col>
      <xdr:colOff>34923</xdr:colOff>
      <xdr:row>26</xdr:row>
      <xdr:rowOff>46691</xdr:rowOff>
    </xdr:from>
    <xdr:to>
      <xdr:col>4</xdr:col>
      <xdr:colOff>482785</xdr:colOff>
      <xdr:row>42</xdr:row>
      <xdr:rowOff>285750</xdr:rowOff>
    </xdr:to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00000000-0008-0000-0600-000007000000}"/>
            </a:ext>
          </a:extLst>
        </xdr:cNvPr>
        <xdr:cNvSpPr txBox="1"/>
      </xdr:nvSpPr>
      <xdr:spPr>
        <a:xfrm>
          <a:off x="1254123" y="6990416"/>
          <a:ext cx="447862" cy="5268259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wordArtVertRtl" wrap="square" rtlCol="0" anchor="ctr"/>
        <a:lstStyle/>
        <a:p>
          <a:pPr algn="ctr"/>
          <a:r>
            <a:rPr kumimoji="1" lang="ja-JP" altLang="en-US" sz="1100">
              <a:latin typeface="ＭＳ 明朝" panose="02020609040205080304" pitchFamily="17" charset="-128"/>
              <a:ea typeface="ＭＳ 明朝" panose="02020609040205080304" pitchFamily="17" charset="-128"/>
            </a:rPr>
            <a:t>昭和</a:t>
          </a:r>
          <a:r>
            <a:rPr kumimoji="1" lang="en-US" altLang="ja-JP" sz="1100">
              <a:latin typeface="ＭＳ 明朝" panose="02020609040205080304" pitchFamily="17" charset="-128"/>
              <a:ea typeface="ＭＳ 明朝" panose="02020609040205080304" pitchFamily="17" charset="-128"/>
            </a:rPr>
            <a:t>45</a:t>
          </a:r>
          <a:r>
            <a:rPr kumimoji="1" lang="ja-JP" altLang="en-US" sz="1100">
              <a:latin typeface="ＭＳ 明朝" panose="02020609040205080304" pitchFamily="17" charset="-128"/>
              <a:ea typeface="ＭＳ 明朝" panose="02020609040205080304" pitchFamily="17" charset="-128"/>
            </a:rPr>
            <a:t>年～平成</a:t>
          </a:r>
          <a:r>
            <a:rPr kumimoji="1" lang="en-US" altLang="ja-JP" sz="1100">
              <a:latin typeface="ＭＳ 明朝" panose="02020609040205080304" pitchFamily="17" charset="-128"/>
              <a:ea typeface="ＭＳ 明朝" panose="02020609040205080304" pitchFamily="17" charset="-128"/>
            </a:rPr>
            <a:t>5</a:t>
          </a:r>
          <a:r>
            <a:rPr kumimoji="1" lang="ja-JP" altLang="en-US" sz="1100">
              <a:latin typeface="ＭＳ 明朝" panose="02020609040205080304" pitchFamily="17" charset="-128"/>
              <a:ea typeface="ＭＳ 明朝" panose="02020609040205080304" pitchFamily="17" charset="-128"/>
            </a:rPr>
            <a:t>年は非掲載</a:t>
          </a:r>
        </a:p>
      </xdr:txBody>
    </xdr:sp>
    <xdr:clientData/>
  </xdr:twoCellAnchor>
  <xdr:twoCellAnchor>
    <xdr:from>
      <xdr:col>31</xdr:col>
      <xdr:colOff>34923</xdr:colOff>
      <xdr:row>3</xdr:row>
      <xdr:rowOff>46691</xdr:rowOff>
    </xdr:from>
    <xdr:to>
      <xdr:col>31</xdr:col>
      <xdr:colOff>482785</xdr:colOff>
      <xdr:row>19</xdr:row>
      <xdr:rowOff>285750</xdr:rowOff>
    </xdr:to>
    <xdr:sp macro="" textlink="">
      <xdr:nvSpPr>
        <xdr:cNvPr id="4" name="テキスト ボックス 3">
          <a:extLst>
            <a:ext uri="{FF2B5EF4-FFF2-40B4-BE49-F238E27FC236}">
              <a16:creationId xmlns:a16="http://schemas.microsoft.com/office/drawing/2014/main" id="{16216A73-6A50-435B-9A28-A1A4C95C1D6F}"/>
            </a:ext>
          </a:extLst>
        </xdr:cNvPr>
        <xdr:cNvSpPr txBox="1"/>
      </xdr:nvSpPr>
      <xdr:spPr>
        <a:xfrm>
          <a:off x="11760198" y="551516"/>
          <a:ext cx="447862" cy="5268259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wordArtVertRtl" wrap="square" rtlCol="0" anchor="ctr"/>
        <a:lstStyle/>
        <a:p>
          <a:pPr algn="ctr"/>
          <a:r>
            <a:rPr kumimoji="1" lang="ja-JP" altLang="en-US" sz="1100"/>
            <a:t>昭和</a:t>
          </a:r>
          <a:r>
            <a:rPr kumimoji="1" lang="en-US" altLang="ja-JP" sz="1100"/>
            <a:t>45</a:t>
          </a:r>
          <a:r>
            <a:rPr kumimoji="1" lang="ja-JP" altLang="en-US" sz="1100"/>
            <a:t>年～平成</a:t>
          </a:r>
          <a:r>
            <a:rPr kumimoji="1" lang="en-US" altLang="ja-JP" sz="1100"/>
            <a:t>5</a:t>
          </a:r>
          <a:r>
            <a:rPr kumimoji="1" lang="ja-JP" altLang="en-US" sz="1100"/>
            <a:t>年は未公表</a:t>
          </a:r>
        </a:p>
      </xdr:txBody>
    </xdr:sp>
    <xdr:clientData/>
  </xdr:twoCellAnchor>
  <xdr:twoCellAnchor>
    <xdr:from>
      <xdr:col>31</xdr:col>
      <xdr:colOff>34923</xdr:colOff>
      <xdr:row>26</xdr:row>
      <xdr:rowOff>46691</xdr:rowOff>
    </xdr:from>
    <xdr:to>
      <xdr:col>31</xdr:col>
      <xdr:colOff>482785</xdr:colOff>
      <xdr:row>42</xdr:row>
      <xdr:rowOff>285750</xdr:rowOff>
    </xdr:to>
    <xdr:sp macro="" textlink="">
      <xdr:nvSpPr>
        <xdr:cNvPr id="5" name="テキスト ボックス 4">
          <a:extLst>
            <a:ext uri="{FF2B5EF4-FFF2-40B4-BE49-F238E27FC236}">
              <a16:creationId xmlns:a16="http://schemas.microsoft.com/office/drawing/2014/main" id="{4CB1596C-CA0D-42AB-93BD-BBCD5A541504}"/>
            </a:ext>
          </a:extLst>
        </xdr:cNvPr>
        <xdr:cNvSpPr txBox="1"/>
      </xdr:nvSpPr>
      <xdr:spPr>
        <a:xfrm>
          <a:off x="11760198" y="6990416"/>
          <a:ext cx="447862" cy="5268259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wordArtVertRtl" wrap="square" rtlCol="0" anchor="ctr"/>
        <a:lstStyle/>
        <a:p>
          <a:pPr algn="ctr"/>
          <a:r>
            <a:rPr kumimoji="1" lang="ja-JP" altLang="en-US" sz="1100">
              <a:latin typeface="ＭＳ 明朝" panose="02020609040205080304" pitchFamily="17" charset="-128"/>
              <a:ea typeface="ＭＳ 明朝" panose="02020609040205080304" pitchFamily="17" charset="-128"/>
            </a:rPr>
            <a:t>昭和</a:t>
          </a:r>
          <a:r>
            <a:rPr kumimoji="1" lang="en-US" altLang="ja-JP" sz="1100">
              <a:latin typeface="ＭＳ 明朝" panose="02020609040205080304" pitchFamily="17" charset="-128"/>
              <a:ea typeface="ＭＳ 明朝" panose="02020609040205080304" pitchFamily="17" charset="-128"/>
            </a:rPr>
            <a:t>45</a:t>
          </a:r>
          <a:r>
            <a:rPr kumimoji="1" lang="ja-JP" altLang="en-US" sz="1100">
              <a:latin typeface="ＭＳ 明朝" panose="02020609040205080304" pitchFamily="17" charset="-128"/>
              <a:ea typeface="ＭＳ 明朝" panose="02020609040205080304" pitchFamily="17" charset="-128"/>
            </a:rPr>
            <a:t>年～平成</a:t>
          </a:r>
          <a:r>
            <a:rPr kumimoji="1" lang="en-US" altLang="ja-JP" sz="1100">
              <a:latin typeface="ＭＳ 明朝" panose="02020609040205080304" pitchFamily="17" charset="-128"/>
              <a:ea typeface="ＭＳ 明朝" panose="02020609040205080304" pitchFamily="17" charset="-128"/>
            </a:rPr>
            <a:t>5</a:t>
          </a:r>
          <a:r>
            <a:rPr kumimoji="1" lang="ja-JP" altLang="en-US" sz="1100">
              <a:latin typeface="ＭＳ 明朝" panose="02020609040205080304" pitchFamily="17" charset="-128"/>
              <a:ea typeface="ＭＳ 明朝" panose="02020609040205080304" pitchFamily="17" charset="-128"/>
            </a:rPr>
            <a:t>年は非掲載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40-135\00&#21463;&#35351;&#26989;&#21209;\00&#21463;&#35351;&#26989;&#21209;\H25.03.25&#23798;&#26681;&#30476;&#37117;&#24066;&#35336;&#30011;&#22522;&#30990;&#35519;&#26619;\&#25104;&#26524;&#21697;\&#22577;&#21578;&#26360;DVD\01&#22577;&#21578;&#26360;&#65288;&#12458;&#12522;&#12472;&#12490;&#12523;&#65289;\02&#35519;&#26360;&#65288;&#12456;&#12463;&#12475;&#12523;&#65289;\2013&#22522;&#30990;&#35519;&#26619;&#32080;&#26524;\&#12487;&#12540;&#12479;&#12481;&#12455;&#12483;&#12463;\&#31119;&#23665;&#12373;&#12435;\&#23433;&#26469;&#24066;&#22320;&#21306;&#21029;&#22303;&#22320;&#21033;&#29992;&#38754;&#31309;&#38598;&#35336;&#34920;130411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d.pref.shimane.jp\Share\00&#23436;&#20102;&#26989;&#21209;\05&#20013;&#22269;\32&#23798;&#26681;&#30476;\32&#23798;&#26681;&#30476;\H25.03.25&#23798;&#26681;&#30476;&#37117;&#24066;&#35336;&#30011;&#22522;&#30990;&#35519;&#26619;\&#25104;&#26524;&#21697;\&#22577;&#21578;&#26360;DVD\01&#22577;&#21578;&#26360;&#65288;&#12458;&#12522;&#12472;&#12490;&#12523;&#65289;\02&#35519;&#26360;&#65288;&#12456;&#12463;&#12475;&#12523;&#65289;\2013&#22522;&#30990;&#35519;&#26619;&#32080;&#26524;&#65288;&#20462;&#27491;&#65289;\&#35519;&#26619;\03&#22303;&#22320;(&#26494;&#27743;&#22287;2012)&#20462;&#27491;20140315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gw04.pref.shimane.jp/00&#23436;&#20102;&#26989;&#21209;/05&#20013;&#22269;/32&#23798;&#26681;&#30476;/32&#23798;&#26681;&#30476;/H25.03.25&#23798;&#26681;&#30476;&#37117;&#24066;&#35336;&#30011;&#22522;&#30990;&#35519;&#26619;/&#25104;&#26524;&#21697;/&#22577;&#21578;&#26360;DVD/01&#22577;&#21578;&#26360;&#65288;&#12458;&#12522;&#12472;&#12490;&#12523;&#65289;/02&#35519;&#26360;&#65288;&#12456;&#12463;&#12475;&#12523;&#65289;/2013&#22522;&#30990;&#35519;&#26619;&#32080;&#26524;&#65288;&#20462;&#27491;&#65289;/&#35519;&#26619;/03&#22303;&#22320;(&#26494;&#27743;&#22287;2012)&#20462;&#27491;20140315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集計　安来市地区別土地利用面積"/>
      <sheetName val="大字リスト"/>
    </sheetNames>
    <sheetDataSet>
      <sheetData sheetId="0" refreshError="1"/>
      <sheetData sheetId="1">
        <row r="488">
          <cell r="A488" t="str">
            <v>飯島町</v>
          </cell>
          <cell r="B488" t="str">
            <v>ﾊｼﾏﾁｮｳ</v>
          </cell>
          <cell r="C488">
            <v>206001000</v>
          </cell>
          <cell r="D488" t="str">
            <v>E1</v>
          </cell>
          <cell r="F488" t="str">
            <v>安来市</v>
          </cell>
        </row>
        <row r="489">
          <cell r="A489" t="str">
            <v>飯島町</v>
          </cell>
          <cell r="B489" t="str">
            <v>ﾊｼﾏﾁｮｳ</v>
          </cell>
          <cell r="C489">
            <v>206001000</v>
          </cell>
          <cell r="D489" t="str">
            <v>E2</v>
          </cell>
          <cell r="F489" t="str">
            <v>安来市</v>
          </cell>
        </row>
        <row r="490">
          <cell r="A490" t="str">
            <v>飯島町</v>
          </cell>
          <cell r="B490" t="str">
            <v>ﾊｼﾏﾁｮｳ</v>
          </cell>
          <cell r="C490">
            <v>206001000</v>
          </cell>
          <cell r="F490" t="str">
            <v>安来市</v>
          </cell>
        </row>
        <row r="491">
          <cell r="A491" t="str">
            <v>安来町</v>
          </cell>
          <cell r="B491" t="str">
            <v>ﾔｽｷﾞﾁｮｳ</v>
          </cell>
          <cell r="C491">
            <v>206002000</v>
          </cell>
          <cell r="D491" t="str">
            <v>E1</v>
          </cell>
          <cell r="F491" t="str">
            <v>安来市</v>
          </cell>
        </row>
        <row r="492">
          <cell r="A492" t="str">
            <v>安来町</v>
          </cell>
          <cell r="B492" t="str">
            <v>ﾔｽｷﾞﾁｮｳ</v>
          </cell>
          <cell r="C492">
            <v>206002000</v>
          </cell>
          <cell r="D492" t="str">
            <v>E2</v>
          </cell>
          <cell r="F492" t="str">
            <v>安来市</v>
          </cell>
        </row>
        <row r="493">
          <cell r="A493" t="str">
            <v>安来町</v>
          </cell>
          <cell r="B493" t="str">
            <v>ﾔｽｷﾞﾁｮｳ</v>
          </cell>
          <cell r="C493">
            <v>206002000</v>
          </cell>
          <cell r="F493" t="str">
            <v>安来市</v>
          </cell>
        </row>
        <row r="494">
          <cell r="A494" t="str">
            <v>亀島町</v>
          </cell>
          <cell r="B494" t="str">
            <v>ｶﾒｼﾏﾁｮｳ</v>
          </cell>
          <cell r="C494">
            <v>206003000</v>
          </cell>
          <cell r="F494" t="str">
            <v>安来市</v>
          </cell>
        </row>
        <row r="495">
          <cell r="A495" t="str">
            <v>宮内町</v>
          </cell>
          <cell r="B495" t="str">
            <v>ﾐﾔｳﾁﾁｮｳ</v>
          </cell>
          <cell r="C495">
            <v>206004000</v>
          </cell>
          <cell r="F495" t="str">
            <v>安来市</v>
          </cell>
        </row>
        <row r="496">
          <cell r="A496" t="str">
            <v>南十神町</v>
          </cell>
          <cell r="B496" t="str">
            <v>ﾐﾅﾐﾄｶﾐﾁｮｳ</v>
          </cell>
          <cell r="C496">
            <v>206005000</v>
          </cell>
          <cell r="F496" t="str">
            <v>安来市</v>
          </cell>
        </row>
        <row r="497">
          <cell r="A497" t="str">
            <v>黒井田町</v>
          </cell>
          <cell r="B497" t="str">
            <v>ｸﾛｲﾀﾞﾁｮｳ</v>
          </cell>
          <cell r="C497">
            <v>206006000</v>
          </cell>
          <cell r="F497" t="str">
            <v>安来市</v>
          </cell>
        </row>
        <row r="498">
          <cell r="A498" t="str">
            <v>新十神町</v>
          </cell>
          <cell r="B498" t="str">
            <v>ｼﾝﾄｶﾐﾁｮｳ</v>
          </cell>
          <cell r="C498">
            <v>206007000</v>
          </cell>
          <cell r="F498" t="str">
            <v>安来市</v>
          </cell>
        </row>
        <row r="499">
          <cell r="A499" t="str">
            <v>恵乃島町</v>
          </cell>
          <cell r="B499" t="str">
            <v>ｴﾉｼﾏﾁｮｳ</v>
          </cell>
          <cell r="C499">
            <v>206008000</v>
          </cell>
          <cell r="F499" t="str">
            <v>安来市</v>
          </cell>
        </row>
        <row r="500">
          <cell r="A500" t="str">
            <v>島田町</v>
          </cell>
          <cell r="B500" t="str">
            <v>ｼﾏﾀﾁｮｳ</v>
          </cell>
          <cell r="C500">
            <v>206009000</v>
          </cell>
          <cell r="D500" t="str">
            <v xml:space="preserve">E1  </v>
          </cell>
          <cell r="F500" t="str">
            <v>安来市</v>
          </cell>
        </row>
        <row r="501">
          <cell r="A501" t="str">
            <v>島田町</v>
          </cell>
          <cell r="B501" t="str">
            <v>ｼﾏﾀﾁｮｳ</v>
          </cell>
          <cell r="C501">
            <v>206009000</v>
          </cell>
          <cell r="D501" t="str">
            <v>E2</v>
          </cell>
          <cell r="E501" t="str">
            <v>I</v>
          </cell>
          <cell r="F501" t="str">
            <v>安来市</v>
          </cell>
        </row>
        <row r="502">
          <cell r="A502" t="str">
            <v>島田町</v>
          </cell>
          <cell r="B502" t="str">
            <v>ｼﾏﾀﾁｮｳ</v>
          </cell>
          <cell r="C502">
            <v>206009000</v>
          </cell>
          <cell r="D502" t="str">
            <v>E3</v>
          </cell>
          <cell r="E502" t="str">
            <v>I</v>
          </cell>
          <cell r="F502" t="str">
            <v>安来市</v>
          </cell>
        </row>
        <row r="503">
          <cell r="A503" t="str">
            <v>島田町</v>
          </cell>
          <cell r="B503" t="str">
            <v>ｼﾏﾀﾁｮｳ</v>
          </cell>
          <cell r="C503">
            <v>206009000</v>
          </cell>
          <cell r="F503" t="str">
            <v>安来市</v>
          </cell>
        </row>
        <row r="504">
          <cell r="A504" t="str">
            <v>門生町</v>
          </cell>
          <cell r="B504" t="str">
            <v>ｶﾄﾞｳﾁｮｳ</v>
          </cell>
          <cell r="C504">
            <v>206010000</v>
          </cell>
          <cell r="F504" t="str">
            <v>安来市</v>
          </cell>
        </row>
        <row r="505">
          <cell r="A505" t="str">
            <v>中海町</v>
          </cell>
          <cell r="B505" t="str">
            <v>ﾅｶｳﾐﾁｮｳ</v>
          </cell>
          <cell r="C505">
            <v>206011000</v>
          </cell>
          <cell r="F505" t="str">
            <v>安来市</v>
          </cell>
        </row>
        <row r="506">
          <cell r="A506" t="str">
            <v>吉佐町</v>
          </cell>
          <cell r="B506" t="str">
            <v>ｷｻﾁｮｳ</v>
          </cell>
          <cell r="C506">
            <v>206012000</v>
          </cell>
          <cell r="F506" t="str">
            <v>安来市</v>
          </cell>
        </row>
        <row r="507">
          <cell r="A507" t="str">
            <v>佐久保町</v>
          </cell>
          <cell r="B507" t="str">
            <v>ｻｸﾎﾞﾁｮｳ</v>
          </cell>
          <cell r="C507">
            <v>206013000</v>
          </cell>
          <cell r="F507" t="str">
            <v>安来市</v>
          </cell>
        </row>
        <row r="508">
          <cell r="A508" t="str">
            <v>九重町</v>
          </cell>
          <cell r="B508" t="str">
            <v>ｸﾉｳﾁｮｳ</v>
          </cell>
          <cell r="C508">
            <v>206014000</v>
          </cell>
          <cell r="F508" t="str">
            <v>安来市</v>
          </cell>
        </row>
        <row r="509">
          <cell r="A509" t="str">
            <v>早田町</v>
          </cell>
          <cell r="B509" t="str">
            <v>ｿｳﾀﾞﾁｮｳ</v>
          </cell>
          <cell r="C509">
            <v>206015000</v>
          </cell>
          <cell r="F509" t="str">
            <v>安来市</v>
          </cell>
        </row>
        <row r="510">
          <cell r="A510" t="str">
            <v>清水町</v>
          </cell>
          <cell r="B510" t="str">
            <v>ｼﾐｽﾞﾁｮｳ</v>
          </cell>
          <cell r="C510">
            <v>206016000</v>
          </cell>
          <cell r="F510" t="str">
            <v>安来市</v>
          </cell>
        </row>
        <row r="511">
          <cell r="A511" t="str">
            <v>宇賀荘町</v>
          </cell>
          <cell r="B511" t="str">
            <v>ｳｶｼｮｳﾁｮｳ</v>
          </cell>
          <cell r="C511">
            <v>206017000</v>
          </cell>
          <cell r="F511" t="str">
            <v>安来市</v>
          </cell>
        </row>
        <row r="512">
          <cell r="A512" t="str">
            <v>清井町</v>
          </cell>
          <cell r="B512" t="str">
            <v>ｷﾖｲﾁｮｳ</v>
          </cell>
          <cell r="C512">
            <v>206018000</v>
          </cell>
          <cell r="F512" t="str">
            <v>安来市</v>
          </cell>
        </row>
        <row r="513">
          <cell r="A513" t="str">
            <v>清瀬町</v>
          </cell>
          <cell r="B513" t="str">
            <v>ｷﾖｾﾁｮｳ</v>
          </cell>
          <cell r="C513">
            <v>206019000</v>
          </cell>
          <cell r="F513" t="str">
            <v>安来市</v>
          </cell>
        </row>
        <row r="514">
          <cell r="A514" t="str">
            <v>吉岡町</v>
          </cell>
          <cell r="B514" t="str">
            <v>ﾖｼｵｶﾁｮｳ</v>
          </cell>
          <cell r="C514">
            <v>206020000</v>
          </cell>
          <cell r="F514" t="str">
            <v>安来市</v>
          </cell>
        </row>
        <row r="515">
          <cell r="A515" t="str">
            <v>野方町</v>
          </cell>
          <cell r="B515" t="str">
            <v>ﾉｶﾀﾁｮｳ</v>
          </cell>
          <cell r="C515">
            <v>206021000</v>
          </cell>
          <cell r="F515" t="str">
            <v>安来市</v>
          </cell>
        </row>
        <row r="516">
          <cell r="A516" t="str">
            <v>折坂町</v>
          </cell>
          <cell r="B516" t="str">
            <v>ｵﾘｻｶﾁｮｳ</v>
          </cell>
          <cell r="C516">
            <v>206022000</v>
          </cell>
          <cell r="F516" t="str">
            <v>安来市</v>
          </cell>
        </row>
        <row r="517">
          <cell r="A517" t="str">
            <v>柿谷町</v>
          </cell>
          <cell r="B517" t="str">
            <v>ｶｷﾀﾞﾆﾁｮｳ</v>
          </cell>
          <cell r="C517">
            <v>206023000</v>
          </cell>
          <cell r="F517" t="str">
            <v>安来市</v>
          </cell>
        </row>
        <row r="518">
          <cell r="A518" t="str">
            <v>鳥木町</v>
          </cell>
          <cell r="B518" t="str">
            <v>ﾄﾘｷﾞﾁｮｳ</v>
          </cell>
          <cell r="C518">
            <v>206024000</v>
          </cell>
          <cell r="F518" t="str">
            <v>安来市</v>
          </cell>
        </row>
        <row r="519">
          <cell r="A519" t="str">
            <v>大塚町</v>
          </cell>
          <cell r="B519" t="str">
            <v>ｵｵﾂｶﾁｮｳ</v>
          </cell>
          <cell r="C519">
            <v>206025000</v>
          </cell>
          <cell r="F519" t="str">
            <v>安来市</v>
          </cell>
        </row>
        <row r="520">
          <cell r="A520" t="str">
            <v>下吉田町</v>
          </cell>
          <cell r="B520" t="str">
            <v>ｼﾓﾖｼﾀﾞﾁｮｳ</v>
          </cell>
          <cell r="C520">
            <v>206026000</v>
          </cell>
          <cell r="F520" t="str">
            <v>安来市</v>
          </cell>
        </row>
        <row r="521">
          <cell r="A521" t="str">
            <v>上吉田町</v>
          </cell>
          <cell r="B521" t="str">
            <v>ｶﾐﾖｼﾀﾞﾁｮｳ</v>
          </cell>
          <cell r="C521">
            <v>206027000</v>
          </cell>
          <cell r="F521" t="str">
            <v>安来市</v>
          </cell>
        </row>
        <row r="522">
          <cell r="A522" t="str">
            <v>能義町</v>
          </cell>
          <cell r="B522" t="str">
            <v>ﾉｷﾁｮｳ</v>
          </cell>
          <cell r="C522">
            <v>206028000</v>
          </cell>
          <cell r="F522" t="str">
            <v>安来市</v>
          </cell>
        </row>
        <row r="523">
          <cell r="A523" t="str">
            <v>実松町</v>
          </cell>
          <cell r="B523" t="str">
            <v>ｻﾈﾏﾂﾁｮｳ</v>
          </cell>
          <cell r="C523">
            <v>206029000</v>
          </cell>
          <cell r="F523" t="str">
            <v>安来市</v>
          </cell>
        </row>
        <row r="524">
          <cell r="A524" t="str">
            <v>赤崎町</v>
          </cell>
          <cell r="B524" t="str">
            <v>ｱｶｻｷﾁｮｳ</v>
          </cell>
          <cell r="C524">
            <v>206030000</v>
          </cell>
          <cell r="F524" t="str">
            <v>安来市</v>
          </cell>
        </row>
        <row r="525">
          <cell r="A525" t="str">
            <v>月坂町</v>
          </cell>
          <cell r="B525" t="str">
            <v>ﾂｷｻﾞｶﾁｮｳ</v>
          </cell>
          <cell r="C525">
            <v>206031000</v>
          </cell>
          <cell r="F525" t="str">
            <v>安来市</v>
          </cell>
        </row>
        <row r="526">
          <cell r="A526" t="str">
            <v>沢町</v>
          </cell>
          <cell r="B526" t="str">
            <v>ｻﾜﾁｮｳ</v>
          </cell>
          <cell r="C526">
            <v>206032000</v>
          </cell>
          <cell r="F526" t="str">
            <v>安来市</v>
          </cell>
        </row>
        <row r="527">
          <cell r="A527" t="str">
            <v>利弘町</v>
          </cell>
          <cell r="B527" t="str">
            <v>ﾄｼﾋﾛﾁｮｳ</v>
          </cell>
          <cell r="C527">
            <v>206033000</v>
          </cell>
          <cell r="F527" t="str">
            <v>安来市</v>
          </cell>
        </row>
        <row r="528">
          <cell r="A528" t="str">
            <v>飯生町</v>
          </cell>
          <cell r="B528" t="str">
            <v>ｲﾅﾘﾁｮｳ</v>
          </cell>
          <cell r="C528">
            <v>206034000</v>
          </cell>
          <cell r="F528" t="str">
            <v>安来市</v>
          </cell>
        </row>
        <row r="529">
          <cell r="A529" t="str">
            <v>矢田町</v>
          </cell>
          <cell r="B529" t="str">
            <v>ﾔﾀﾞﾁｮｳ</v>
          </cell>
          <cell r="C529">
            <v>206035000</v>
          </cell>
          <cell r="F529" t="str">
            <v>安来市</v>
          </cell>
        </row>
        <row r="530">
          <cell r="A530" t="str">
            <v>田頼町</v>
          </cell>
          <cell r="B530" t="str">
            <v>ﾀﾖﾘﾁｮｳ</v>
          </cell>
          <cell r="C530">
            <v>206036000</v>
          </cell>
          <cell r="F530" t="str">
            <v>安来市</v>
          </cell>
        </row>
        <row r="531">
          <cell r="A531" t="str">
            <v>西松井町</v>
          </cell>
          <cell r="B531" t="str">
            <v>ﾆｼﾏﾂｲﾁｮｳ</v>
          </cell>
          <cell r="C531">
            <v>206037000</v>
          </cell>
          <cell r="F531" t="str">
            <v>安来市</v>
          </cell>
        </row>
        <row r="532">
          <cell r="A532" t="str">
            <v>飯梨町</v>
          </cell>
          <cell r="B532" t="str">
            <v>ｲｲﾅｼﾁｮｳ</v>
          </cell>
          <cell r="C532">
            <v>206038000</v>
          </cell>
          <cell r="F532" t="str">
            <v>安来市</v>
          </cell>
        </row>
        <row r="533">
          <cell r="A533" t="str">
            <v>岩舟町</v>
          </cell>
          <cell r="B533" t="str">
            <v>ｲﾜﾌﾈﾁｮｳ</v>
          </cell>
          <cell r="C533">
            <v>206039000</v>
          </cell>
          <cell r="F533" t="str">
            <v>安来市</v>
          </cell>
        </row>
        <row r="534">
          <cell r="A534" t="str">
            <v>神庭町</v>
          </cell>
          <cell r="B534" t="str">
            <v>ｶﾝﾊﾞﾁｮｳ</v>
          </cell>
          <cell r="C534">
            <v>206040000</v>
          </cell>
          <cell r="F534" t="str">
            <v>安来市</v>
          </cell>
        </row>
        <row r="535">
          <cell r="A535" t="str">
            <v>植田町</v>
          </cell>
          <cell r="B535" t="str">
            <v>ｳｴﾀﾞﾁｮｳ</v>
          </cell>
          <cell r="C535">
            <v>206041000</v>
          </cell>
          <cell r="F535" t="str">
            <v>安来市</v>
          </cell>
        </row>
        <row r="536">
          <cell r="A536" t="str">
            <v>古川町</v>
          </cell>
          <cell r="B536" t="str">
            <v>ﾌﾙｶﾜﾁｮｳ</v>
          </cell>
          <cell r="C536">
            <v>206042000</v>
          </cell>
          <cell r="F536" t="str">
            <v>安来市</v>
          </cell>
        </row>
        <row r="537">
          <cell r="A537" t="str">
            <v>西荒島町</v>
          </cell>
          <cell r="B537" t="str">
            <v>ﾆｼｱﾗｼﾏﾁｮｳ</v>
          </cell>
          <cell r="C537">
            <v>206043000</v>
          </cell>
          <cell r="F537" t="str">
            <v>安来市</v>
          </cell>
        </row>
        <row r="538">
          <cell r="A538" t="str">
            <v>荒島町</v>
          </cell>
          <cell r="B538" t="str">
            <v>ｱﾗｼﾏﾁｮｳ</v>
          </cell>
          <cell r="C538">
            <v>206044000</v>
          </cell>
          <cell r="F538" t="str">
            <v>安来市</v>
          </cell>
        </row>
        <row r="539">
          <cell r="A539" t="str">
            <v>西赤江町</v>
          </cell>
          <cell r="B539" t="str">
            <v>ﾆｼｱｶｴﾁｮｳ</v>
          </cell>
          <cell r="C539">
            <v>206045000</v>
          </cell>
          <cell r="F539" t="str">
            <v>安来市</v>
          </cell>
        </row>
        <row r="540">
          <cell r="A540" t="str">
            <v>久白町</v>
          </cell>
          <cell r="B540" t="str">
            <v>ｸｼﾞﾗﾁｮｳ</v>
          </cell>
          <cell r="C540">
            <v>206046000</v>
          </cell>
          <cell r="F540" t="str">
            <v>安来市</v>
          </cell>
        </row>
        <row r="541">
          <cell r="A541" t="str">
            <v>日白町</v>
          </cell>
          <cell r="B541" t="str">
            <v>ﾋｼﾞﾗﾁｮｳ</v>
          </cell>
          <cell r="C541">
            <v>206047000</v>
          </cell>
          <cell r="F541" t="str">
            <v>安来市</v>
          </cell>
        </row>
        <row r="542">
          <cell r="A542" t="str">
            <v>赤江町</v>
          </cell>
          <cell r="B542" t="str">
            <v>ｱｶｴﾁｮｳ</v>
          </cell>
          <cell r="C542">
            <v>206048000</v>
          </cell>
          <cell r="F542" t="str">
            <v>安来市</v>
          </cell>
        </row>
        <row r="543">
          <cell r="A543" t="str">
            <v>東赤江町</v>
          </cell>
          <cell r="B543" t="str">
            <v>ﾋｶﾞｼｱｶｴﾁｮｳ</v>
          </cell>
          <cell r="C543">
            <v>206049000</v>
          </cell>
          <cell r="F543" t="str">
            <v>安来市</v>
          </cell>
        </row>
        <row r="544">
          <cell r="A544" t="str">
            <v>下坂田町</v>
          </cell>
          <cell r="B544" t="str">
            <v>ｼﾓｻｶﾀﾞﾁｮｳ</v>
          </cell>
          <cell r="C544">
            <v>206050000</v>
          </cell>
          <cell r="F544" t="str">
            <v>安来市</v>
          </cell>
        </row>
        <row r="545">
          <cell r="A545" t="str">
            <v>今津町</v>
          </cell>
          <cell r="B545" t="str">
            <v>ｲﾏﾂﾞﾁｮｳ</v>
          </cell>
          <cell r="C545">
            <v>206051000</v>
          </cell>
          <cell r="F545" t="str">
            <v>安来市</v>
          </cell>
        </row>
        <row r="546">
          <cell r="A546" t="str">
            <v>上坂田町</v>
          </cell>
          <cell r="B546" t="str">
            <v>ｶﾐｻｶﾀﾞﾁｮｳ</v>
          </cell>
          <cell r="C546">
            <v>206052000</v>
          </cell>
          <cell r="F546" t="str">
            <v>安来市</v>
          </cell>
        </row>
        <row r="547">
          <cell r="A547" t="str">
            <v>切川町</v>
          </cell>
          <cell r="B547" t="str">
            <v>ｷﾚｶﾜﾁｮｳ</v>
          </cell>
          <cell r="C547">
            <v>206053000</v>
          </cell>
          <cell r="F547" t="str">
            <v>安来市</v>
          </cell>
        </row>
        <row r="548">
          <cell r="A548" t="str">
            <v>中津町</v>
          </cell>
          <cell r="B548" t="str">
            <v>ﾅｶﾂﾞﾁｮｳ</v>
          </cell>
          <cell r="C548">
            <v>206054000</v>
          </cell>
          <cell r="F548" t="str">
            <v>安来市</v>
          </cell>
        </row>
        <row r="549">
          <cell r="A549" t="str">
            <v>穂日島町</v>
          </cell>
          <cell r="B549" t="str">
            <v>ﾎﾋｼﾞﾏﾁｮｳ</v>
          </cell>
          <cell r="C549">
            <v>206055000</v>
          </cell>
          <cell r="F549" t="str">
            <v>安来市</v>
          </cell>
        </row>
        <row r="550">
          <cell r="A550" t="str">
            <v>中海</v>
          </cell>
          <cell r="C550">
            <v>206056000</v>
          </cell>
          <cell r="F550" t="str">
            <v>安来市</v>
          </cell>
        </row>
        <row r="551">
          <cell r="A551" t="str">
            <v>汐手が丘</v>
          </cell>
          <cell r="B551" t="str">
            <v>ｼｵﾃﾞｶﾞｵｶ</v>
          </cell>
          <cell r="C551">
            <v>206057000</v>
          </cell>
          <cell r="F551" t="str">
            <v>安来市</v>
          </cell>
        </row>
        <row r="552">
          <cell r="A552" t="str">
            <v>広瀬町石原</v>
          </cell>
          <cell r="B552" t="str">
            <v>ﾋﾛｾﾁｮｳｲｼﾊﾗ</v>
          </cell>
          <cell r="C552">
            <v>206058000</v>
          </cell>
          <cell r="F552" t="str">
            <v>安来市</v>
          </cell>
        </row>
        <row r="553">
          <cell r="A553" t="str">
            <v>広瀬町町帳</v>
          </cell>
          <cell r="B553" t="str">
            <v>ﾋﾛｾﾁｮｳﾏﾁﾁｮｳ</v>
          </cell>
          <cell r="C553">
            <v>206059000</v>
          </cell>
          <cell r="F553" t="str">
            <v>安来市</v>
          </cell>
        </row>
        <row r="554">
          <cell r="A554" t="str">
            <v>広瀬町富田</v>
          </cell>
          <cell r="B554" t="str">
            <v>ﾋﾛｾﾁｮｳﾄﾀﾞ</v>
          </cell>
          <cell r="C554">
            <v>206060000</v>
          </cell>
          <cell r="F554" t="str">
            <v>安来市</v>
          </cell>
        </row>
        <row r="555">
          <cell r="A555" t="str">
            <v>広瀬町広瀬</v>
          </cell>
          <cell r="B555" t="str">
            <v>ﾋﾛｾﾁｮｳﾋﾛｾ</v>
          </cell>
          <cell r="C555">
            <v>206061000</v>
          </cell>
          <cell r="F555" t="str">
            <v>安来市</v>
          </cell>
        </row>
        <row r="556">
          <cell r="A556" t="str">
            <v>広瀬町祖父谷</v>
          </cell>
          <cell r="B556" t="str">
            <v>ﾋﾛｾﾁｮｳｵｼﾞﾀﾞﾆ</v>
          </cell>
          <cell r="C556">
            <v>206062000</v>
          </cell>
          <cell r="F556" t="str">
            <v>安来市</v>
          </cell>
        </row>
        <row r="557">
          <cell r="A557" t="str">
            <v>広瀬町下山佐</v>
          </cell>
          <cell r="B557" t="str">
            <v>ﾋﾛｾﾁｮｳｼﾓﾔﾏｻ</v>
          </cell>
          <cell r="C557">
            <v>206063000</v>
          </cell>
          <cell r="F557" t="str">
            <v>安来市</v>
          </cell>
        </row>
        <row r="558">
          <cell r="A558" t="str">
            <v>広瀬町菅原</v>
          </cell>
          <cell r="B558" t="str">
            <v>ﾋﾛｾﾁｮｳｽｶﾞﾊﾗ</v>
          </cell>
          <cell r="C558">
            <v>206064000</v>
          </cell>
          <cell r="F558" t="str">
            <v>安来市</v>
          </cell>
        </row>
        <row r="559">
          <cell r="A559" t="str">
            <v>広瀬町西比田</v>
          </cell>
          <cell r="B559" t="str">
            <v>ﾋﾛｾﾁｮｳﾆｼﾋﾀﾞ</v>
          </cell>
          <cell r="C559">
            <v>206065000</v>
          </cell>
          <cell r="F559" t="str">
            <v>安来市</v>
          </cell>
        </row>
        <row r="560">
          <cell r="A560" t="str">
            <v>広瀬町梶福留</v>
          </cell>
          <cell r="B560" t="str">
            <v>ﾋﾛｾﾁｮｳｶｼﾞﾌｸﾄﾞﾒ</v>
          </cell>
          <cell r="C560">
            <v>206066000</v>
          </cell>
          <cell r="F560" t="str">
            <v>安来市</v>
          </cell>
        </row>
        <row r="561">
          <cell r="A561" t="str">
            <v>広瀬町東比田</v>
          </cell>
          <cell r="B561" t="str">
            <v>ﾋﾛｾﾁｮｳﾋｶﾞｼﾋﾀﾞ</v>
          </cell>
          <cell r="C561">
            <v>206067000</v>
          </cell>
          <cell r="F561" t="str">
            <v>安来市</v>
          </cell>
        </row>
        <row r="562">
          <cell r="A562" t="str">
            <v>広瀬町西谷</v>
          </cell>
          <cell r="B562" t="str">
            <v>ﾋﾛｾﾁｮｳﾆｼﾀﾞﾆ</v>
          </cell>
          <cell r="C562">
            <v>206068000</v>
          </cell>
          <cell r="F562" t="str">
            <v>安来市</v>
          </cell>
        </row>
        <row r="563">
          <cell r="A563" t="str">
            <v>広瀬町奥田原</v>
          </cell>
          <cell r="B563" t="str">
            <v>ﾋﾛｾﾁｮｳｵｸﾀﾜﾗ</v>
          </cell>
          <cell r="C563">
            <v>206069000</v>
          </cell>
          <cell r="F563" t="str">
            <v>安来市</v>
          </cell>
        </row>
        <row r="564">
          <cell r="A564" t="str">
            <v>広瀬町上山佐</v>
          </cell>
          <cell r="B564" t="str">
            <v>ﾋﾛｾﾁｮｳｶﾐﾔﾏｻ</v>
          </cell>
          <cell r="C564">
            <v>206070000</v>
          </cell>
          <cell r="F564" t="str">
            <v>安来市</v>
          </cell>
        </row>
        <row r="565">
          <cell r="A565" t="str">
            <v>広瀬町布部</v>
          </cell>
          <cell r="B565" t="str">
            <v>ﾋﾛｾﾁｮｳﾌﾍﾞ</v>
          </cell>
          <cell r="C565">
            <v>206071000</v>
          </cell>
          <cell r="F565" t="str">
            <v>安来市</v>
          </cell>
        </row>
        <row r="566">
          <cell r="A566" t="str">
            <v>広瀬町宇波</v>
          </cell>
          <cell r="B566" t="str">
            <v>ﾋﾛｾﾁｮｳｳﾅﾐ</v>
          </cell>
          <cell r="C566">
            <v>206072000</v>
          </cell>
          <cell r="F566" t="str">
            <v>安来市</v>
          </cell>
        </row>
        <row r="567">
          <cell r="A567" t="str">
            <v>伯太町安田山形</v>
          </cell>
          <cell r="B567" t="str">
            <v>ﾊｸﾀﾁｮｳﾔｽﾀﾞﾔﾏｶﾞﾀ</v>
          </cell>
          <cell r="C567">
            <v>206073000</v>
          </cell>
          <cell r="F567" t="str">
            <v>安来市</v>
          </cell>
        </row>
        <row r="568">
          <cell r="A568" t="str">
            <v>伯太町安田関</v>
          </cell>
          <cell r="B568" t="str">
            <v>ﾊｸﾀﾁｮｳﾔｽﾀﾞｾｷ</v>
          </cell>
          <cell r="C568">
            <v>206074000</v>
          </cell>
          <cell r="F568" t="str">
            <v>安来市</v>
          </cell>
        </row>
        <row r="569">
          <cell r="A569" t="str">
            <v>伯太町安田宮内</v>
          </cell>
          <cell r="B569" t="str">
            <v>ﾊｸﾀﾁｮｳﾔｽﾀﾞﾐﾔｳﾁ</v>
          </cell>
          <cell r="C569">
            <v>206075000</v>
          </cell>
          <cell r="F569" t="str">
            <v>安来市</v>
          </cell>
        </row>
        <row r="570">
          <cell r="A570" t="str">
            <v>伯太町未明</v>
          </cell>
          <cell r="B570" t="str">
            <v>ﾊｸﾀﾁｮｳﾎﾉｶ</v>
          </cell>
          <cell r="C570">
            <v>206076000</v>
          </cell>
          <cell r="F570" t="str">
            <v>安来市</v>
          </cell>
        </row>
        <row r="571">
          <cell r="A571" t="str">
            <v>伯太町安田中</v>
          </cell>
          <cell r="B571" t="str">
            <v>ﾊｸﾀﾁｮｳﾔｽﾀﾞﾅｶ</v>
          </cell>
          <cell r="C571">
            <v>206077000</v>
          </cell>
          <cell r="F571" t="str">
            <v>安来市</v>
          </cell>
        </row>
        <row r="572">
          <cell r="A572" t="str">
            <v>伯太町安田</v>
          </cell>
          <cell r="B572" t="str">
            <v>ﾊｸﾀﾁｮｳﾔｽﾀﾞ</v>
          </cell>
          <cell r="C572">
            <v>206078000</v>
          </cell>
          <cell r="F572" t="str">
            <v>安来市</v>
          </cell>
        </row>
        <row r="573">
          <cell r="A573" t="str">
            <v>伯太町東母里</v>
          </cell>
          <cell r="B573" t="str">
            <v>ﾊｸﾀﾁｮｳﾋｶﾞｼﾓﾘ</v>
          </cell>
          <cell r="C573">
            <v>206079000</v>
          </cell>
          <cell r="F573" t="str">
            <v>安来市</v>
          </cell>
        </row>
        <row r="574">
          <cell r="A574" t="str">
            <v>伯太町母里</v>
          </cell>
          <cell r="B574" t="str">
            <v>ﾊｸﾀﾁｮｳﾓﾘ</v>
          </cell>
          <cell r="C574">
            <v>206080000</v>
          </cell>
          <cell r="F574" t="str">
            <v>安来市</v>
          </cell>
        </row>
        <row r="575">
          <cell r="A575" t="str">
            <v>伯太町西母里</v>
          </cell>
          <cell r="B575" t="str">
            <v>ﾊｸﾀﾁｮｳﾆｼﾓﾘ</v>
          </cell>
          <cell r="C575">
            <v>206081000</v>
          </cell>
          <cell r="F575" t="str">
            <v>安来市</v>
          </cell>
        </row>
        <row r="576">
          <cell r="A576" t="str">
            <v>伯太町井尻</v>
          </cell>
          <cell r="B576" t="str">
            <v>ﾊｸﾀﾁｮｳｲｼﾞﾘ</v>
          </cell>
          <cell r="C576">
            <v>206082000</v>
          </cell>
          <cell r="F576" t="str">
            <v>安来市</v>
          </cell>
        </row>
        <row r="577">
          <cell r="A577" t="str">
            <v>伯太町高江寸次</v>
          </cell>
          <cell r="B577" t="str">
            <v>ﾊｸﾀﾁｮｳﾀｶｴｽﾝｼﾞ</v>
          </cell>
          <cell r="C577">
            <v>206083000</v>
          </cell>
          <cell r="F577" t="str">
            <v>安来市</v>
          </cell>
        </row>
        <row r="578">
          <cell r="A578" t="str">
            <v>伯太町須山福冨</v>
          </cell>
          <cell r="B578" t="str">
            <v>ﾊｸﾀﾁｮｳｽﾔﾏﾌｸﾄﾞﾒ</v>
          </cell>
          <cell r="C578">
            <v>206084000</v>
          </cell>
          <cell r="F578" t="str">
            <v>安来市</v>
          </cell>
        </row>
        <row r="579">
          <cell r="A579" t="str">
            <v>伯太町日次</v>
          </cell>
          <cell r="B579" t="str">
            <v>ﾊｸﾀﾁｮｳﾋﾅﾐ</v>
          </cell>
          <cell r="C579">
            <v>206085000</v>
          </cell>
          <cell r="F579" t="str">
            <v>安来市</v>
          </cell>
        </row>
        <row r="580">
          <cell r="A580" t="str">
            <v>伯太町横屋</v>
          </cell>
          <cell r="B580" t="str">
            <v>ﾊｸﾀﾁｮｳﾖｺﾔ</v>
          </cell>
          <cell r="C580">
            <v>206086000</v>
          </cell>
          <cell r="F580" t="str">
            <v>安来市</v>
          </cell>
        </row>
        <row r="581">
          <cell r="A581" t="str">
            <v>伯太町峠之内</v>
          </cell>
          <cell r="B581" t="str">
            <v>ﾊｸﾀﾁｮｳﾀﾜﾉｳﾁ</v>
          </cell>
          <cell r="C581">
            <v>206087000</v>
          </cell>
          <cell r="F581" t="str">
            <v>安来市</v>
          </cell>
        </row>
        <row r="582">
          <cell r="A582" t="str">
            <v>伯太町赤屋</v>
          </cell>
          <cell r="B582" t="str">
            <v>ﾊｸﾀﾁｮｳｱｶﾔ</v>
          </cell>
          <cell r="C582">
            <v>206088000</v>
          </cell>
          <cell r="F582" t="str">
            <v>安来市</v>
          </cell>
        </row>
        <row r="583">
          <cell r="A583" t="str">
            <v>伯太町下小竹</v>
          </cell>
          <cell r="B583" t="str">
            <v>ﾊｸﾀﾁｮｳｼﾓｵﾀﾞｹ</v>
          </cell>
          <cell r="C583">
            <v>206089000</v>
          </cell>
          <cell r="F583" t="str">
            <v>安来市</v>
          </cell>
        </row>
        <row r="584">
          <cell r="A584" t="str">
            <v>伯太町上小竹</v>
          </cell>
          <cell r="B584" t="str">
            <v>ﾊｸﾀﾁｮｳｶﾐｵﾀﾞｹ</v>
          </cell>
          <cell r="C584">
            <v>206090000</v>
          </cell>
          <cell r="F584" t="str">
            <v>安来市</v>
          </cell>
        </row>
        <row r="585">
          <cell r="A585" t="str">
            <v>伯太町下十年畑</v>
          </cell>
          <cell r="B585" t="str">
            <v>ﾊｸﾀﾁｮｳｼﾓｼﾞｭｳﾈﾝﾊﾞﾀ</v>
          </cell>
          <cell r="C585">
            <v>206091000</v>
          </cell>
          <cell r="F585" t="str">
            <v>安来市</v>
          </cell>
        </row>
        <row r="586">
          <cell r="A586" t="str">
            <v>伯太町上十年畑</v>
          </cell>
          <cell r="B586" t="str">
            <v>ﾊｸﾀﾁｮｳｶﾐｼﾞｭｳﾈﾝﾊﾞﾀ</v>
          </cell>
          <cell r="C586">
            <v>206092000</v>
          </cell>
          <cell r="F586" t="str">
            <v>安来市</v>
          </cell>
        </row>
        <row r="587">
          <cell r="A587" t="str">
            <v>伯太町草野</v>
          </cell>
          <cell r="B587" t="str">
            <v>ﾊｸﾀﾁｮｳｸｻﾉ</v>
          </cell>
          <cell r="C587">
            <v>206093000</v>
          </cell>
          <cell r="F587" t="str">
            <v>安来市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合紙"/>
      <sheetName val="3-3法適用"/>
      <sheetName val="3-4松江圏土地利用地区別(H24)"/>
      <sheetName val="大字リスト"/>
      <sheetName val="×4-2-2土地利用（H18）"/>
      <sheetName val="3-4非可住地"/>
      <sheetName val="3-4農地"/>
      <sheetName val="3-4山林"/>
      <sheetName val="3-5市街地開発"/>
      <sheetName val="3-5開発許可"/>
      <sheetName val="3-6農転（総数）"/>
      <sheetName val="3-6農転(面積) "/>
      <sheetName val="3-6 農転(面積・件数)"/>
      <sheetName val="3-7農転集計表松江市"/>
      <sheetName val="3-7農転集計表東出雲"/>
      <sheetName val="3-7農転集計表安来市"/>
      <sheetName val="3-4土地利用（総括）"/>
    </sheetNames>
    <sheetDataSet>
      <sheetData sheetId="0" refreshError="1"/>
      <sheetData sheetId="1" refreshError="1"/>
      <sheetData sheetId="2" refreshError="1"/>
      <sheetData sheetId="3">
        <row r="5">
          <cell r="A5" t="str">
            <v>殿町</v>
          </cell>
          <cell r="B5" t="str">
            <v>ﾄﾉﾏﾁ</v>
          </cell>
          <cell r="C5">
            <v>201001000</v>
          </cell>
          <cell r="F5" t="str">
            <v>松江市</v>
          </cell>
        </row>
        <row r="6">
          <cell r="A6" t="str">
            <v>母衣町</v>
          </cell>
          <cell r="B6" t="str">
            <v>ﾎﾛﾏﾁ</v>
          </cell>
          <cell r="C6">
            <v>201002000</v>
          </cell>
          <cell r="F6" t="str">
            <v>松江市</v>
          </cell>
        </row>
        <row r="7">
          <cell r="A7" t="str">
            <v>末次本町</v>
          </cell>
          <cell r="B7" t="str">
            <v>ｽｴﾂｸﾞﾎﾝﾏﾁ</v>
          </cell>
          <cell r="C7">
            <v>201003000</v>
          </cell>
          <cell r="F7" t="str">
            <v>松江市</v>
          </cell>
        </row>
        <row r="8">
          <cell r="A8" t="str">
            <v>東本町１丁目</v>
          </cell>
          <cell r="B8" t="str">
            <v>ﾋｶﾞｼﾎﾝﾏﾁ</v>
          </cell>
          <cell r="C8">
            <v>201004001</v>
          </cell>
          <cell r="F8" t="str">
            <v>松江市</v>
          </cell>
        </row>
        <row r="9">
          <cell r="A9" t="str">
            <v>東本町２丁目</v>
          </cell>
          <cell r="B9" t="str">
            <v>ﾋｶﾞｼﾎﾝﾏﾁ</v>
          </cell>
          <cell r="C9">
            <v>201004002</v>
          </cell>
          <cell r="F9" t="str">
            <v>松江市</v>
          </cell>
        </row>
        <row r="10">
          <cell r="A10" t="str">
            <v>東本町３丁目</v>
          </cell>
          <cell r="B10" t="str">
            <v>ﾋｶﾞｼﾎﾝﾏﾁ</v>
          </cell>
          <cell r="C10">
            <v>201004003</v>
          </cell>
          <cell r="F10" t="str">
            <v>松江市</v>
          </cell>
        </row>
        <row r="11">
          <cell r="A11" t="str">
            <v>東本町４丁目</v>
          </cell>
          <cell r="B11" t="str">
            <v>ﾋｶﾞｼﾎﾝﾏﾁ</v>
          </cell>
          <cell r="C11">
            <v>201004004</v>
          </cell>
          <cell r="F11" t="str">
            <v>松江市</v>
          </cell>
        </row>
        <row r="12">
          <cell r="A12" t="str">
            <v>東本町５丁目</v>
          </cell>
          <cell r="B12" t="str">
            <v>ﾋｶﾞｼﾎﾝﾏﾁ</v>
          </cell>
          <cell r="C12">
            <v>201004005</v>
          </cell>
          <cell r="F12" t="str">
            <v>松江市</v>
          </cell>
        </row>
        <row r="13">
          <cell r="A13" t="str">
            <v>向島町</v>
          </cell>
          <cell r="B13" t="str">
            <v>ﾑｺｳｼﾞﾏﾁｮｳ</v>
          </cell>
          <cell r="C13">
            <v>201009000</v>
          </cell>
          <cell r="F13" t="str">
            <v>松江市</v>
          </cell>
        </row>
        <row r="14">
          <cell r="A14" t="str">
            <v>米子町</v>
          </cell>
          <cell r="B14" t="str">
            <v>ﾖﾅｺﾞﾏﾁ</v>
          </cell>
          <cell r="C14">
            <v>201010000</v>
          </cell>
          <cell r="F14" t="str">
            <v>松江市</v>
          </cell>
        </row>
        <row r="15">
          <cell r="A15" t="str">
            <v>南田町</v>
          </cell>
          <cell r="B15" t="str">
            <v>ﾐﾅﾐﾀﾏﾁ</v>
          </cell>
          <cell r="C15">
            <v>201011000</v>
          </cell>
          <cell r="F15" t="str">
            <v>松江市</v>
          </cell>
        </row>
        <row r="16">
          <cell r="A16" t="str">
            <v>北田町</v>
          </cell>
          <cell r="B16" t="str">
            <v>ｷﾀﾀﾏﾁ</v>
          </cell>
          <cell r="C16">
            <v>201012000</v>
          </cell>
          <cell r="F16" t="str">
            <v>松江市</v>
          </cell>
        </row>
        <row r="17">
          <cell r="A17" t="str">
            <v>大輪町</v>
          </cell>
          <cell r="B17" t="str">
            <v>ﾀﾞｲﾘﾝﾁｮｳ</v>
          </cell>
          <cell r="C17">
            <v>201013000</v>
          </cell>
          <cell r="F17" t="str">
            <v>松江市</v>
          </cell>
        </row>
        <row r="18">
          <cell r="A18" t="str">
            <v>石橋町</v>
          </cell>
          <cell r="B18" t="str">
            <v>ｲｼﾊﾞｼﾁｮｳ</v>
          </cell>
          <cell r="C18">
            <v>201014000</v>
          </cell>
          <cell r="F18" t="str">
            <v>松江市</v>
          </cell>
        </row>
        <row r="19">
          <cell r="A19" t="str">
            <v>北堀町</v>
          </cell>
          <cell r="B19" t="str">
            <v>ｷﾀﾎﾘﾁｮｳ</v>
          </cell>
          <cell r="C19">
            <v>201015000</v>
          </cell>
          <cell r="F19" t="str">
            <v>松江市</v>
          </cell>
        </row>
        <row r="20">
          <cell r="A20" t="str">
            <v>奥谷町</v>
          </cell>
          <cell r="B20" t="str">
            <v>ｵｸﾀﾞﾆﾁｮｳ</v>
          </cell>
          <cell r="C20">
            <v>201016000</v>
          </cell>
          <cell r="F20" t="str">
            <v>松江市</v>
          </cell>
        </row>
        <row r="21">
          <cell r="A21" t="str">
            <v>内中原町</v>
          </cell>
          <cell r="B21" t="str">
            <v>ｳﾁﾅｶﾊﾞﾗﾁｮｳ</v>
          </cell>
          <cell r="C21">
            <v>201017000</v>
          </cell>
          <cell r="F21" t="str">
            <v>松江市</v>
          </cell>
        </row>
        <row r="22">
          <cell r="A22" t="str">
            <v>外中原町</v>
          </cell>
          <cell r="B22" t="str">
            <v>ｿﾄﾅｶﾊﾞﾗﾁｮｳ</v>
          </cell>
          <cell r="C22">
            <v>201018000</v>
          </cell>
          <cell r="F22" t="str">
            <v>松江市</v>
          </cell>
        </row>
        <row r="23">
          <cell r="A23" t="str">
            <v>中原町</v>
          </cell>
          <cell r="B23" t="str">
            <v>ﾅｶﾊﾗﾁｮｳ</v>
          </cell>
          <cell r="C23">
            <v>201019000</v>
          </cell>
          <cell r="F23" t="str">
            <v>松江市</v>
          </cell>
        </row>
        <row r="24">
          <cell r="A24" t="str">
            <v>末次町</v>
          </cell>
          <cell r="B24" t="str">
            <v>ｽｴﾂｸﾞﾁｮｳ</v>
          </cell>
          <cell r="C24">
            <v>201020000</v>
          </cell>
          <cell r="F24" t="str">
            <v>松江市</v>
          </cell>
        </row>
        <row r="25">
          <cell r="A25" t="str">
            <v>苧町</v>
          </cell>
          <cell r="B25" t="str">
            <v>ｵﾏﾁ</v>
          </cell>
          <cell r="C25">
            <v>201021000</v>
          </cell>
          <cell r="F25" t="str">
            <v>松江市</v>
          </cell>
        </row>
        <row r="26">
          <cell r="A26" t="str">
            <v>片原町</v>
          </cell>
          <cell r="B26" t="str">
            <v>ｶﾀﾊﾗﾁｮｳ</v>
          </cell>
          <cell r="C26">
            <v>201022000</v>
          </cell>
          <cell r="F26" t="str">
            <v>松江市</v>
          </cell>
        </row>
        <row r="27">
          <cell r="A27" t="str">
            <v>西茶町</v>
          </cell>
          <cell r="B27" t="str">
            <v>ﾆｼﾁｬﾏﾁ</v>
          </cell>
          <cell r="C27">
            <v>201023000</v>
          </cell>
          <cell r="F27" t="str">
            <v>松江市</v>
          </cell>
        </row>
        <row r="28">
          <cell r="A28" t="str">
            <v>東茶町</v>
          </cell>
          <cell r="B28" t="str">
            <v>ﾋｶﾞｼﾁｬﾏﾁ</v>
          </cell>
          <cell r="C28">
            <v>201024000</v>
          </cell>
          <cell r="F28" t="str">
            <v>松江市</v>
          </cell>
        </row>
        <row r="29">
          <cell r="A29" t="str">
            <v>千鳥町</v>
          </cell>
          <cell r="B29" t="str">
            <v>ﾁﾄﾞﾘﾁｮｳ</v>
          </cell>
          <cell r="C29">
            <v>201025000</v>
          </cell>
          <cell r="F29" t="str">
            <v>松江市</v>
          </cell>
        </row>
        <row r="30">
          <cell r="A30" t="str">
            <v>砂子町</v>
          </cell>
          <cell r="B30" t="str">
            <v>ｽﾅｺﾞﾁｮｳ</v>
          </cell>
          <cell r="C30">
            <v>201026000</v>
          </cell>
          <cell r="F30" t="str">
            <v>松江市</v>
          </cell>
        </row>
        <row r="31">
          <cell r="A31" t="str">
            <v>堂形町</v>
          </cell>
          <cell r="B31" t="str">
            <v>ﾄﾞｳｶﾞﾀﾁｮｳ</v>
          </cell>
          <cell r="C31">
            <v>201027000</v>
          </cell>
          <cell r="F31" t="str">
            <v>松江市</v>
          </cell>
        </row>
        <row r="32">
          <cell r="A32" t="str">
            <v>南平台</v>
          </cell>
          <cell r="B32" t="str">
            <v>ﾅﾝﾍﾟｲﾀﾞｲ</v>
          </cell>
          <cell r="C32">
            <v>201028000</v>
          </cell>
          <cell r="F32" t="str">
            <v>松江市</v>
          </cell>
        </row>
        <row r="33">
          <cell r="A33" t="str">
            <v>国屋町</v>
          </cell>
          <cell r="B33" t="str">
            <v>ｸﾔﾁｮｳ</v>
          </cell>
          <cell r="C33">
            <v>201029000</v>
          </cell>
          <cell r="F33" t="str">
            <v>松江市</v>
          </cell>
        </row>
        <row r="34">
          <cell r="A34" t="str">
            <v>黒田町</v>
          </cell>
          <cell r="B34" t="str">
            <v>ｸﾛﾀﾞﾁｮｳ</v>
          </cell>
          <cell r="C34">
            <v>201030000</v>
          </cell>
          <cell r="F34" t="str">
            <v>松江市</v>
          </cell>
        </row>
        <row r="35">
          <cell r="A35" t="str">
            <v>比津町</v>
          </cell>
          <cell r="B35" t="str">
            <v>ﾋﾂﾁｮｳ</v>
          </cell>
          <cell r="C35">
            <v>201031000</v>
          </cell>
          <cell r="F35" t="str">
            <v>松江市</v>
          </cell>
        </row>
        <row r="36">
          <cell r="A36" t="str">
            <v>比津が丘１丁目</v>
          </cell>
          <cell r="B36" t="str">
            <v>ﾋﾂｶﾞｵｶ</v>
          </cell>
          <cell r="C36">
            <v>201032001</v>
          </cell>
          <cell r="F36" t="str">
            <v>松江市</v>
          </cell>
        </row>
        <row r="37">
          <cell r="A37" t="str">
            <v>比津が丘２丁目</v>
          </cell>
          <cell r="B37" t="str">
            <v>ﾋﾂｶﾞｵｶ</v>
          </cell>
          <cell r="C37">
            <v>201032002</v>
          </cell>
          <cell r="F37" t="str">
            <v>松江市</v>
          </cell>
        </row>
        <row r="38">
          <cell r="A38" t="str">
            <v>比津が丘３丁目</v>
          </cell>
          <cell r="B38" t="str">
            <v>ﾋﾂｶﾞｵｶ</v>
          </cell>
          <cell r="C38">
            <v>201032003</v>
          </cell>
          <cell r="F38" t="str">
            <v>松江市</v>
          </cell>
        </row>
        <row r="39">
          <cell r="A39" t="str">
            <v>比津が丘４丁目</v>
          </cell>
          <cell r="B39" t="str">
            <v>ﾋﾂｶﾞｵｶ</v>
          </cell>
          <cell r="C39">
            <v>201032004</v>
          </cell>
          <cell r="F39" t="str">
            <v>松江市</v>
          </cell>
        </row>
        <row r="40">
          <cell r="A40" t="str">
            <v>比津が丘５丁目</v>
          </cell>
          <cell r="B40" t="str">
            <v>ﾋﾂｶﾞｵｶ</v>
          </cell>
          <cell r="C40">
            <v>201032005</v>
          </cell>
          <cell r="F40" t="str">
            <v>松江市</v>
          </cell>
        </row>
        <row r="41">
          <cell r="A41" t="str">
            <v>法吉町</v>
          </cell>
          <cell r="B41" t="str">
            <v>ﾎｯｷﾁｮｳ</v>
          </cell>
          <cell r="C41">
            <v>201036000</v>
          </cell>
          <cell r="F41" t="str">
            <v>松江市</v>
          </cell>
        </row>
        <row r="42">
          <cell r="A42" t="str">
            <v>うぐいす台</v>
          </cell>
          <cell r="B42" t="str">
            <v>ｳｸﾞｲｽﾀﾞｲ</v>
          </cell>
          <cell r="C42">
            <v>201036100</v>
          </cell>
          <cell r="F42" t="str">
            <v>松江市</v>
          </cell>
        </row>
        <row r="43">
          <cell r="A43" t="str">
            <v>法吉町</v>
          </cell>
          <cell r="B43" t="str">
            <v>ﾎｯｷﾁｮｳ</v>
          </cell>
          <cell r="C43">
            <v>201036200</v>
          </cell>
          <cell r="F43" t="str">
            <v>松江市</v>
          </cell>
        </row>
        <row r="44">
          <cell r="A44" t="str">
            <v>春日町</v>
          </cell>
          <cell r="B44" t="str">
            <v>ｶｽｶﾞﾁｮｳ</v>
          </cell>
          <cell r="C44">
            <v>201037000</v>
          </cell>
          <cell r="F44" t="str">
            <v>松江市</v>
          </cell>
        </row>
        <row r="45">
          <cell r="A45" t="str">
            <v>東奥谷町</v>
          </cell>
          <cell r="B45" t="str">
            <v>ﾋｶﾞｼｵｸﾀﾞﾆﾁｮｳ</v>
          </cell>
          <cell r="C45">
            <v>201038000</v>
          </cell>
          <cell r="F45" t="str">
            <v>松江市</v>
          </cell>
        </row>
        <row r="46">
          <cell r="A46" t="str">
            <v>菅田町</v>
          </cell>
          <cell r="B46" t="str">
            <v>ｽｶﾞﾀﾁｮｳ</v>
          </cell>
          <cell r="C46">
            <v>201039000</v>
          </cell>
          <cell r="F46" t="str">
            <v>松江市</v>
          </cell>
        </row>
        <row r="47">
          <cell r="A47" t="str">
            <v>西川津町</v>
          </cell>
          <cell r="B47" t="str">
            <v>ﾆｼｶﾜﾂﾁｮｳ</v>
          </cell>
          <cell r="C47">
            <v>201040001</v>
          </cell>
          <cell r="F47" t="str">
            <v>松江市</v>
          </cell>
        </row>
        <row r="48">
          <cell r="A48" t="str">
            <v>西川津町</v>
          </cell>
          <cell r="B48" t="str">
            <v>ﾆｼｶﾜﾂﾁｮｳ</v>
          </cell>
          <cell r="C48">
            <v>201040002</v>
          </cell>
          <cell r="D48" t="str">
            <v>E1</v>
          </cell>
          <cell r="F48" t="str">
            <v>松江市</v>
          </cell>
        </row>
        <row r="49">
          <cell r="A49" t="str">
            <v>西川津町</v>
          </cell>
          <cell r="B49" t="str">
            <v>ﾆｼｶﾜﾂﾁｮｳ</v>
          </cell>
          <cell r="C49">
            <v>201040002</v>
          </cell>
          <cell r="D49" t="str">
            <v>E2</v>
          </cell>
          <cell r="F49" t="str">
            <v>松江市</v>
          </cell>
        </row>
        <row r="50">
          <cell r="A50" t="str">
            <v>西川津町</v>
          </cell>
          <cell r="B50" t="str">
            <v>ﾆｼｶﾜﾂﾁｮｳ</v>
          </cell>
          <cell r="C50">
            <v>201040002</v>
          </cell>
          <cell r="F50" t="str">
            <v>松江市</v>
          </cell>
        </row>
        <row r="51">
          <cell r="A51" t="str">
            <v>上東川津町</v>
          </cell>
          <cell r="B51" t="str">
            <v>ｶﾐﾋｶﾞｼｶﾜﾂﾁｮｳ</v>
          </cell>
          <cell r="C51">
            <v>201041000</v>
          </cell>
          <cell r="F51" t="str">
            <v>松江市</v>
          </cell>
        </row>
        <row r="52">
          <cell r="A52" t="str">
            <v>下東川津町</v>
          </cell>
          <cell r="B52" t="str">
            <v>ｼﾓﾋｶﾞｼｶﾜﾂﾁｮｳ</v>
          </cell>
          <cell r="C52">
            <v>201042000</v>
          </cell>
          <cell r="F52" t="str">
            <v>松江市</v>
          </cell>
        </row>
        <row r="53">
          <cell r="A53" t="str">
            <v>西尾町</v>
          </cell>
          <cell r="B53" t="str">
            <v>ﾆｼｵﾁｮｳ</v>
          </cell>
          <cell r="C53">
            <v>201043000</v>
          </cell>
          <cell r="F53" t="str">
            <v>松江市</v>
          </cell>
        </row>
        <row r="54">
          <cell r="A54" t="str">
            <v>朝酌町</v>
          </cell>
          <cell r="B54" t="str">
            <v>ｱｻｸﾐﾁｮｳ</v>
          </cell>
          <cell r="C54">
            <v>201044000</v>
          </cell>
          <cell r="F54" t="str">
            <v>松江市</v>
          </cell>
        </row>
        <row r="55">
          <cell r="A55" t="str">
            <v>福富町</v>
          </cell>
          <cell r="B55" t="str">
            <v>ﾌｸﾄﾐﾁｮｳ</v>
          </cell>
          <cell r="C55">
            <v>201045000</v>
          </cell>
          <cell r="F55" t="str">
            <v>松江市</v>
          </cell>
        </row>
        <row r="56">
          <cell r="A56" t="str">
            <v>大井町</v>
          </cell>
          <cell r="B56" t="str">
            <v>ｵｵｲﾁｮｳ</v>
          </cell>
          <cell r="C56">
            <v>201046000</v>
          </cell>
          <cell r="F56" t="str">
            <v>松江市</v>
          </cell>
        </row>
        <row r="57">
          <cell r="A57" t="str">
            <v>大海崎町</v>
          </cell>
          <cell r="B57" t="str">
            <v>ｵｵﾐｻｷﾁｮｳ</v>
          </cell>
          <cell r="C57">
            <v>201047000</v>
          </cell>
          <cell r="F57" t="str">
            <v>松江市</v>
          </cell>
        </row>
        <row r="58">
          <cell r="A58" t="str">
            <v>西持田町</v>
          </cell>
          <cell r="B58" t="str">
            <v>ﾆｼﾓﾁﾀﾞﾁｮｳ</v>
          </cell>
          <cell r="C58">
            <v>201048000</v>
          </cell>
          <cell r="F58" t="str">
            <v>松江市</v>
          </cell>
        </row>
        <row r="59">
          <cell r="A59" t="str">
            <v>東持田町</v>
          </cell>
          <cell r="B59" t="str">
            <v>ﾋｶﾞｼﾓﾁﾀﾞﾁｮｳ</v>
          </cell>
          <cell r="C59">
            <v>201049000</v>
          </cell>
          <cell r="F59" t="str">
            <v>松江市</v>
          </cell>
        </row>
        <row r="60">
          <cell r="A60" t="str">
            <v>川原町</v>
          </cell>
          <cell r="B60" t="str">
            <v>ｶﾜﾊﾗﾁｮｳ</v>
          </cell>
          <cell r="C60">
            <v>201050000</v>
          </cell>
          <cell r="F60" t="str">
            <v>松江市</v>
          </cell>
        </row>
        <row r="61">
          <cell r="A61" t="str">
            <v>坂本町</v>
          </cell>
          <cell r="B61" t="str">
            <v>ｻｶﾓﾄﾁｮｳ</v>
          </cell>
          <cell r="C61">
            <v>201051000</v>
          </cell>
          <cell r="F61" t="str">
            <v>松江市</v>
          </cell>
        </row>
        <row r="62">
          <cell r="A62" t="str">
            <v>福原町</v>
          </cell>
          <cell r="B62" t="str">
            <v>ﾌｸﾊﾗﾁｮｳ</v>
          </cell>
          <cell r="C62">
            <v>201052000</v>
          </cell>
          <cell r="F62" t="str">
            <v>松江市</v>
          </cell>
        </row>
        <row r="63">
          <cell r="A63" t="str">
            <v>上宇部尾町</v>
          </cell>
          <cell r="B63" t="str">
            <v>ｶﾐｳﾍﾞｵﾁｮｳ</v>
          </cell>
          <cell r="C63">
            <v>201053000</v>
          </cell>
          <cell r="F63" t="str">
            <v>松江市</v>
          </cell>
        </row>
        <row r="64">
          <cell r="A64" t="str">
            <v>新庄町</v>
          </cell>
          <cell r="B64" t="str">
            <v>ｼﾝｼﾞｮｳﾁｮｳ</v>
          </cell>
          <cell r="C64">
            <v>201054000</v>
          </cell>
          <cell r="F64" t="str">
            <v>松江市</v>
          </cell>
        </row>
        <row r="65">
          <cell r="A65" t="str">
            <v>上本庄町</v>
          </cell>
          <cell r="B65" t="str">
            <v>ｶﾐﾎﾝｼﾞｮｳﾁｮｳ</v>
          </cell>
          <cell r="C65">
            <v>201055000</v>
          </cell>
          <cell r="F65" t="str">
            <v>松江市</v>
          </cell>
        </row>
        <row r="66">
          <cell r="A66" t="str">
            <v>本庄町</v>
          </cell>
          <cell r="B66" t="str">
            <v>ﾎﾝｼﾞｮｳﾁｮｳ</v>
          </cell>
          <cell r="C66">
            <v>201056000</v>
          </cell>
          <cell r="F66" t="str">
            <v>松江市</v>
          </cell>
        </row>
        <row r="67">
          <cell r="A67" t="str">
            <v>邑生町</v>
          </cell>
          <cell r="B67" t="str">
            <v>ｵｳﾁｮｳ</v>
          </cell>
          <cell r="C67">
            <v>201057000</v>
          </cell>
          <cell r="F67" t="str">
            <v>松江市</v>
          </cell>
        </row>
        <row r="68">
          <cell r="A68" t="str">
            <v>枕木町</v>
          </cell>
          <cell r="B68" t="str">
            <v>ﾏｸﾗｷﾞﾁｮｳ</v>
          </cell>
          <cell r="C68">
            <v>201058000</v>
          </cell>
          <cell r="F68" t="str">
            <v>松江市</v>
          </cell>
        </row>
        <row r="69">
          <cell r="A69" t="str">
            <v>野原町</v>
          </cell>
          <cell r="B69" t="str">
            <v>ﾉﾊﾞﾗﾁｮｳ</v>
          </cell>
          <cell r="C69">
            <v>201059000</v>
          </cell>
          <cell r="F69" t="str">
            <v>松江市</v>
          </cell>
        </row>
        <row r="70">
          <cell r="A70" t="str">
            <v>長海町</v>
          </cell>
          <cell r="B70" t="str">
            <v>ﾅｶﾞﾐﾁｮｳ</v>
          </cell>
          <cell r="C70">
            <v>201060000</v>
          </cell>
          <cell r="F70" t="str">
            <v>松江市</v>
          </cell>
        </row>
        <row r="71">
          <cell r="A71" t="str">
            <v>手角町</v>
          </cell>
          <cell r="B71" t="str">
            <v>ﾀｽﾐﾁｮｳ</v>
          </cell>
          <cell r="C71">
            <v>201061000</v>
          </cell>
          <cell r="F71" t="str">
            <v>松江市</v>
          </cell>
        </row>
        <row r="72">
          <cell r="A72" t="str">
            <v>東生馬町</v>
          </cell>
          <cell r="B72" t="str">
            <v>ﾋｶﾞｼｲｸﾏﾁｮｳ</v>
          </cell>
          <cell r="C72">
            <v>201062000</v>
          </cell>
          <cell r="F72" t="str">
            <v>松江市</v>
          </cell>
        </row>
        <row r="73">
          <cell r="A73" t="str">
            <v>西生馬町</v>
          </cell>
          <cell r="B73" t="str">
            <v>ﾆｼｲｸﾏﾁｮｳ</v>
          </cell>
          <cell r="C73">
            <v>201063000</v>
          </cell>
          <cell r="F73" t="str">
            <v>松江市</v>
          </cell>
        </row>
        <row r="74">
          <cell r="A74" t="str">
            <v>上佐陀町</v>
          </cell>
          <cell r="B74" t="str">
            <v>ｶﾐｻﾀﾞﾁｮｳ</v>
          </cell>
          <cell r="C74">
            <v>201064000</v>
          </cell>
          <cell r="F74" t="str">
            <v>松江市</v>
          </cell>
        </row>
        <row r="75">
          <cell r="A75" t="str">
            <v>下佐陀町</v>
          </cell>
          <cell r="B75" t="str">
            <v>ｼﾓｻﾀﾞﾁｮｳ</v>
          </cell>
          <cell r="C75">
            <v>201065000</v>
          </cell>
          <cell r="F75" t="str">
            <v>松江市</v>
          </cell>
        </row>
        <row r="76">
          <cell r="A76" t="str">
            <v>薦津町</v>
          </cell>
          <cell r="B76" t="str">
            <v>ｺﾓﾂﾞﾁｮｳ</v>
          </cell>
          <cell r="C76">
            <v>201066000</v>
          </cell>
          <cell r="F76" t="str">
            <v>松江市</v>
          </cell>
        </row>
        <row r="77">
          <cell r="A77" t="str">
            <v>浜佐田町</v>
          </cell>
          <cell r="B77" t="str">
            <v>ﾊﾏｻﾀﾞﾁｮｳ</v>
          </cell>
          <cell r="C77">
            <v>201067000</v>
          </cell>
          <cell r="F77" t="str">
            <v>松江市</v>
          </cell>
        </row>
        <row r="78">
          <cell r="A78" t="str">
            <v>西浜佐陀町</v>
          </cell>
          <cell r="B78" t="str">
            <v>ﾆｼﾊﾏｻﾀﾞﾁｮｳ</v>
          </cell>
          <cell r="C78">
            <v>201068000</v>
          </cell>
          <cell r="F78" t="str">
            <v>松江市</v>
          </cell>
        </row>
        <row r="79">
          <cell r="A79" t="str">
            <v>古志町</v>
          </cell>
          <cell r="B79" t="str">
            <v>ｺｼﾁｮｳ</v>
          </cell>
          <cell r="C79">
            <v>201069000</v>
          </cell>
          <cell r="F79" t="str">
            <v>松江市</v>
          </cell>
        </row>
        <row r="80">
          <cell r="A80" t="str">
            <v>西谷町</v>
          </cell>
          <cell r="B80" t="str">
            <v>ﾆｼﾀﾞﾆﾁｮｳ</v>
          </cell>
          <cell r="C80">
            <v>201070000</v>
          </cell>
          <cell r="F80" t="str">
            <v>松江市</v>
          </cell>
        </row>
        <row r="81">
          <cell r="A81" t="str">
            <v>荘成町</v>
          </cell>
          <cell r="B81" t="str">
            <v>ｼｮｳｼﾞｮｳﾁｮｳ</v>
          </cell>
          <cell r="C81">
            <v>201071000</v>
          </cell>
          <cell r="F81" t="str">
            <v>松江市</v>
          </cell>
        </row>
        <row r="82">
          <cell r="A82" t="str">
            <v>古曽志町</v>
          </cell>
          <cell r="B82" t="str">
            <v>ｺｿｼﾁｮｳ</v>
          </cell>
          <cell r="C82">
            <v>201072000</v>
          </cell>
          <cell r="F82" t="str">
            <v>松江市</v>
          </cell>
        </row>
        <row r="83">
          <cell r="A83" t="str">
            <v>打出町</v>
          </cell>
          <cell r="B83" t="str">
            <v>ｳﾁﾃﾞﾁｮｳ</v>
          </cell>
          <cell r="C83">
            <v>201073000</v>
          </cell>
          <cell r="F83" t="str">
            <v>松江市</v>
          </cell>
        </row>
        <row r="84">
          <cell r="A84" t="str">
            <v>東長江町</v>
          </cell>
          <cell r="B84" t="str">
            <v>ﾋｶﾞｼﾅｶﾞｴﾁｮｳ</v>
          </cell>
          <cell r="C84">
            <v>201074000</v>
          </cell>
          <cell r="F84" t="str">
            <v>松江市</v>
          </cell>
        </row>
        <row r="85">
          <cell r="A85" t="str">
            <v>西長江町</v>
          </cell>
          <cell r="B85" t="str">
            <v>ﾆｼﾅｶﾞｴﾁｮｳ</v>
          </cell>
          <cell r="C85">
            <v>201075000</v>
          </cell>
          <cell r="F85" t="str">
            <v>松江市</v>
          </cell>
        </row>
        <row r="86">
          <cell r="A86" t="str">
            <v>秋鹿町</v>
          </cell>
          <cell r="B86" t="str">
            <v>ｱｲｶﾁｮｳ</v>
          </cell>
          <cell r="C86">
            <v>201076000</v>
          </cell>
          <cell r="F86" t="str">
            <v>松江市</v>
          </cell>
        </row>
        <row r="87">
          <cell r="A87" t="str">
            <v>岡本町</v>
          </cell>
          <cell r="B87" t="str">
            <v>ｵｶﾓﾄﾁｮｳ</v>
          </cell>
          <cell r="C87">
            <v>201077000</v>
          </cell>
          <cell r="F87" t="str">
            <v>松江市</v>
          </cell>
        </row>
        <row r="88">
          <cell r="A88" t="str">
            <v>大垣町</v>
          </cell>
          <cell r="B88" t="str">
            <v>ｵｵｶﾞｷﾁｮｳ</v>
          </cell>
          <cell r="C88">
            <v>201078000</v>
          </cell>
          <cell r="F88" t="str">
            <v>松江市</v>
          </cell>
        </row>
        <row r="89">
          <cell r="A89" t="str">
            <v>大野町</v>
          </cell>
          <cell r="B89" t="str">
            <v>ｵｵﾉﾁｮｳ</v>
          </cell>
          <cell r="C89">
            <v>201079000</v>
          </cell>
          <cell r="F89" t="str">
            <v>松江市</v>
          </cell>
        </row>
        <row r="90">
          <cell r="A90" t="str">
            <v>上大野町</v>
          </cell>
          <cell r="B90" t="str">
            <v>ｶﾐｵｵﾉﾁｮｳ</v>
          </cell>
          <cell r="C90">
            <v>201080000</v>
          </cell>
          <cell r="F90" t="str">
            <v>松江市</v>
          </cell>
        </row>
        <row r="91">
          <cell r="A91" t="str">
            <v>魚瀬町</v>
          </cell>
          <cell r="B91" t="str">
            <v>ｵﾉｾﾞﾁｮｳ</v>
          </cell>
          <cell r="C91">
            <v>201081000</v>
          </cell>
          <cell r="F91" t="str">
            <v>松江市</v>
          </cell>
        </row>
        <row r="92">
          <cell r="A92" t="str">
            <v>白潟本町</v>
          </cell>
          <cell r="B92" t="str">
            <v>ｼﾗｶﾀﾎﾝﾏﾁ</v>
          </cell>
          <cell r="C92">
            <v>201082000</v>
          </cell>
          <cell r="F92" t="str">
            <v>松江市</v>
          </cell>
        </row>
        <row r="93">
          <cell r="A93" t="str">
            <v>八軒屋町</v>
          </cell>
          <cell r="B93" t="str">
            <v>ﾊﾁｹﾝﾔﾏﾁ</v>
          </cell>
          <cell r="C93">
            <v>201083000</v>
          </cell>
          <cell r="F93" t="str">
            <v>松江市</v>
          </cell>
        </row>
        <row r="94">
          <cell r="A94" t="str">
            <v>和多見町</v>
          </cell>
          <cell r="B94" t="str">
            <v>ﾜﾀﾞﾐﾁｮｳ</v>
          </cell>
          <cell r="C94">
            <v>201084000</v>
          </cell>
          <cell r="F94" t="str">
            <v>松江市</v>
          </cell>
        </row>
        <row r="95">
          <cell r="A95" t="str">
            <v>寺町</v>
          </cell>
          <cell r="B95" t="str">
            <v>ﾃﾗﾏﾁ</v>
          </cell>
          <cell r="C95">
            <v>201085000</v>
          </cell>
          <cell r="F95" t="str">
            <v>松江市</v>
          </cell>
        </row>
        <row r="96">
          <cell r="A96" t="str">
            <v>魚町</v>
          </cell>
          <cell r="B96" t="str">
            <v>ｳｵﾏﾁ</v>
          </cell>
          <cell r="C96">
            <v>201086000</v>
          </cell>
          <cell r="F96" t="str">
            <v>松江市</v>
          </cell>
        </row>
        <row r="97">
          <cell r="A97" t="str">
            <v>灘町</v>
          </cell>
          <cell r="B97" t="str">
            <v>ﾅﾀﾞﾏﾁ</v>
          </cell>
          <cell r="C97">
            <v>201087000</v>
          </cell>
          <cell r="F97" t="str">
            <v>松江市</v>
          </cell>
        </row>
        <row r="98">
          <cell r="A98" t="str">
            <v>天神町</v>
          </cell>
          <cell r="B98" t="str">
            <v>ﾃﾝｼﾞﾝﾏﾁ</v>
          </cell>
          <cell r="C98">
            <v>201088000</v>
          </cell>
          <cell r="F98" t="str">
            <v>松江市</v>
          </cell>
        </row>
        <row r="99">
          <cell r="A99" t="str">
            <v>伊勢宮町</v>
          </cell>
          <cell r="B99" t="str">
            <v>ｲｾﾐﾔﾁｮｳ</v>
          </cell>
          <cell r="C99">
            <v>201089000</v>
          </cell>
          <cell r="F99" t="str">
            <v>松江市</v>
          </cell>
        </row>
        <row r="100">
          <cell r="A100" t="str">
            <v>御手船場町</v>
          </cell>
          <cell r="B100" t="str">
            <v>ｵﾃｾﾝﾊﾞﾁｮｳ</v>
          </cell>
          <cell r="C100">
            <v>201090000</v>
          </cell>
          <cell r="F100" t="str">
            <v>松江市</v>
          </cell>
        </row>
        <row r="101">
          <cell r="A101" t="str">
            <v>朝日町</v>
          </cell>
          <cell r="B101" t="str">
            <v>ｱｻﾋﾏﾁ</v>
          </cell>
          <cell r="C101">
            <v>201091000</v>
          </cell>
          <cell r="F101" t="str">
            <v>松江市</v>
          </cell>
        </row>
        <row r="102">
          <cell r="A102" t="str">
            <v>大正町</v>
          </cell>
          <cell r="B102" t="str">
            <v>ﾀｲｼｮｳﾏﾁ</v>
          </cell>
          <cell r="C102">
            <v>201092000</v>
          </cell>
          <cell r="F102" t="str">
            <v>松江市</v>
          </cell>
        </row>
        <row r="103">
          <cell r="A103" t="str">
            <v>東朝日町</v>
          </cell>
          <cell r="B103" t="str">
            <v>ﾋｶﾞｼｱｻﾋﾏﾁ</v>
          </cell>
          <cell r="C103">
            <v>201093000</v>
          </cell>
          <cell r="F103" t="str">
            <v>松江市</v>
          </cell>
        </row>
        <row r="104">
          <cell r="A104" t="str">
            <v>津田町</v>
          </cell>
          <cell r="B104" t="str">
            <v>ﾂﾀﾞﾏﾁ</v>
          </cell>
          <cell r="C104">
            <v>201094000</v>
          </cell>
          <cell r="F104" t="str">
            <v>松江市</v>
          </cell>
        </row>
        <row r="105">
          <cell r="A105" t="str">
            <v>新雑賀町</v>
          </cell>
          <cell r="B105" t="str">
            <v>ｼﾝｻｲｶﾏﾁ</v>
          </cell>
          <cell r="C105">
            <v>201095000</v>
          </cell>
          <cell r="F105" t="str">
            <v>松江市</v>
          </cell>
        </row>
        <row r="106">
          <cell r="A106" t="str">
            <v>雑賀町</v>
          </cell>
          <cell r="B106" t="str">
            <v>ｻｲｶﾏﾁ</v>
          </cell>
          <cell r="C106">
            <v>201096000</v>
          </cell>
          <cell r="F106" t="str">
            <v>松江市</v>
          </cell>
        </row>
        <row r="107">
          <cell r="A107" t="str">
            <v>本郷町</v>
          </cell>
          <cell r="B107" t="str">
            <v>ﾎﾝｺﾞｳﾁｮｳ</v>
          </cell>
          <cell r="C107">
            <v>201097000</v>
          </cell>
          <cell r="F107" t="str">
            <v>松江市</v>
          </cell>
        </row>
        <row r="108">
          <cell r="A108" t="str">
            <v>竪町</v>
          </cell>
          <cell r="B108" t="str">
            <v>ﾀﾃﾏﾁ</v>
          </cell>
          <cell r="C108">
            <v>201098000</v>
          </cell>
          <cell r="F108" t="str">
            <v>松江市</v>
          </cell>
        </row>
        <row r="109">
          <cell r="A109" t="str">
            <v>横浜町</v>
          </cell>
          <cell r="B109" t="str">
            <v>ﾖｺﾊﾞﾏﾁｮｳ</v>
          </cell>
          <cell r="C109">
            <v>201099000</v>
          </cell>
          <cell r="F109" t="str">
            <v>松江市</v>
          </cell>
        </row>
        <row r="110">
          <cell r="A110" t="str">
            <v>新町</v>
          </cell>
          <cell r="B110" t="str">
            <v>ｼﾝﾏﾁ</v>
          </cell>
          <cell r="C110">
            <v>201101000</v>
          </cell>
          <cell r="F110" t="str">
            <v>松江市</v>
          </cell>
        </row>
        <row r="111">
          <cell r="A111" t="str">
            <v>松尾町</v>
          </cell>
          <cell r="B111" t="str">
            <v>ﾏﾂｵﾁｮｳ</v>
          </cell>
          <cell r="C111">
            <v>201102000</v>
          </cell>
          <cell r="F111" t="str">
            <v>松江市</v>
          </cell>
        </row>
        <row r="112">
          <cell r="A112" t="str">
            <v>栄町</v>
          </cell>
          <cell r="B112" t="str">
            <v>ｻｶｴﾏﾁ</v>
          </cell>
          <cell r="C112">
            <v>201103000</v>
          </cell>
          <cell r="F112" t="str">
            <v>松江市</v>
          </cell>
        </row>
        <row r="113">
          <cell r="A113" t="str">
            <v>袖師町</v>
          </cell>
          <cell r="B113" t="str">
            <v>ｿﾃﾞｼﾁｮｳ</v>
          </cell>
          <cell r="C113">
            <v>201104000</v>
          </cell>
          <cell r="F113" t="str">
            <v>松江市</v>
          </cell>
        </row>
        <row r="114">
          <cell r="A114" t="str">
            <v>西津田１丁目</v>
          </cell>
          <cell r="B114" t="str">
            <v>ﾆｼﾂﾀﾞ</v>
          </cell>
          <cell r="C114">
            <v>201106001</v>
          </cell>
          <cell r="F114" t="str">
            <v>松江市</v>
          </cell>
        </row>
        <row r="115">
          <cell r="A115" t="str">
            <v>西津田２丁目</v>
          </cell>
          <cell r="B115" t="str">
            <v>ﾆｼﾂﾀﾞ</v>
          </cell>
          <cell r="C115">
            <v>201106002</v>
          </cell>
          <cell r="F115" t="str">
            <v>松江市</v>
          </cell>
        </row>
        <row r="116">
          <cell r="A116" t="str">
            <v>西津田３丁目</v>
          </cell>
          <cell r="B116" t="str">
            <v>ﾆｼﾂﾀﾞ</v>
          </cell>
          <cell r="C116">
            <v>201106003</v>
          </cell>
          <cell r="F116" t="str">
            <v>松江市</v>
          </cell>
        </row>
        <row r="117">
          <cell r="A117" t="str">
            <v>西津田４丁目</v>
          </cell>
          <cell r="B117" t="str">
            <v>ﾆｼﾂﾀﾞ</v>
          </cell>
          <cell r="C117">
            <v>201106004</v>
          </cell>
          <cell r="F117" t="str">
            <v>松江市</v>
          </cell>
        </row>
        <row r="118">
          <cell r="A118" t="str">
            <v>西津田５丁目</v>
          </cell>
          <cell r="B118" t="str">
            <v>ﾆｼﾂﾀﾞ</v>
          </cell>
          <cell r="C118">
            <v>201106005</v>
          </cell>
          <cell r="F118" t="str">
            <v>松江市</v>
          </cell>
        </row>
        <row r="119">
          <cell r="A119" t="str">
            <v>西津田６丁目</v>
          </cell>
          <cell r="B119" t="str">
            <v>ﾆｼﾂﾀﾞ</v>
          </cell>
          <cell r="C119">
            <v>201106006</v>
          </cell>
          <cell r="F119" t="str">
            <v>松江市</v>
          </cell>
        </row>
        <row r="120">
          <cell r="A120" t="str">
            <v>西津田７丁目</v>
          </cell>
          <cell r="B120" t="str">
            <v>ﾆｼﾂﾀﾞ</v>
          </cell>
          <cell r="C120">
            <v>201106007</v>
          </cell>
          <cell r="F120" t="str">
            <v>松江市</v>
          </cell>
        </row>
        <row r="121">
          <cell r="A121" t="str">
            <v>西津田８丁目</v>
          </cell>
          <cell r="B121" t="str">
            <v>ﾆｼﾂﾀﾞ</v>
          </cell>
          <cell r="C121">
            <v>201106008</v>
          </cell>
          <cell r="F121" t="str">
            <v>松江市</v>
          </cell>
        </row>
        <row r="122">
          <cell r="A122" t="str">
            <v>西津田９丁目</v>
          </cell>
          <cell r="B122" t="str">
            <v>ﾆｼﾂﾀﾞ</v>
          </cell>
          <cell r="C122">
            <v>201106009</v>
          </cell>
          <cell r="F122" t="str">
            <v>松江市</v>
          </cell>
        </row>
        <row r="123">
          <cell r="A123" t="str">
            <v>西津田１０丁目</v>
          </cell>
          <cell r="B123" t="str">
            <v>ﾆｼﾂﾀﾞ</v>
          </cell>
          <cell r="C123">
            <v>201106010</v>
          </cell>
          <cell r="F123" t="str">
            <v>松江市</v>
          </cell>
        </row>
        <row r="124">
          <cell r="A124" t="str">
            <v>幸町</v>
          </cell>
          <cell r="B124" t="str">
            <v>ｻｲﾜｲﾏﾁ</v>
          </cell>
          <cell r="C124">
            <v>201110000</v>
          </cell>
          <cell r="F124" t="str">
            <v>松江市</v>
          </cell>
        </row>
        <row r="125">
          <cell r="A125" t="str">
            <v>東津田町</v>
          </cell>
          <cell r="B125" t="str">
            <v>ﾋｶﾞｼﾂﾀﾞﾁｮｳ</v>
          </cell>
          <cell r="C125">
            <v>201116000</v>
          </cell>
          <cell r="F125" t="str">
            <v>松江市</v>
          </cell>
        </row>
        <row r="126">
          <cell r="A126" t="str">
            <v>古志原町</v>
          </cell>
          <cell r="B126" t="str">
            <v>ｺｼﾊﾞﾗﾁｮｳ</v>
          </cell>
          <cell r="C126">
            <v>201117000</v>
          </cell>
          <cell r="F126" t="str">
            <v>松江市</v>
          </cell>
        </row>
        <row r="127">
          <cell r="A127" t="str">
            <v>矢田町</v>
          </cell>
          <cell r="B127" t="str">
            <v>ﾔﾀﾞﾁｮｳ</v>
          </cell>
          <cell r="C127">
            <v>201118000</v>
          </cell>
          <cell r="F127" t="str">
            <v>松江市</v>
          </cell>
        </row>
        <row r="128">
          <cell r="A128" t="str">
            <v>青葉台</v>
          </cell>
          <cell r="B128" t="str">
            <v>ｱｵﾊﾞﾀﾞｲ</v>
          </cell>
          <cell r="C128">
            <v>201119000</v>
          </cell>
          <cell r="F128" t="str">
            <v>松江市</v>
          </cell>
        </row>
        <row r="129">
          <cell r="A129" t="str">
            <v>竹矢町</v>
          </cell>
          <cell r="B129" t="str">
            <v>ﾁｸﾔﾁｮｳ</v>
          </cell>
          <cell r="C129">
            <v>201120000</v>
          </cell>
          <cell r="F129" t="str">
            <v>松江市</v>
          </cell>
        </row>
        <row r="130">
          <cell r="A130" t="str">
            <v>意宇町</v>
          </cell>
          <cell r="B130" t="str">
            <v>ｲｳﾁｮｳ</v>
          </cell>
          <cell r="C130">
            <v>201121000</v>
          </cell>
          <cell r="F130" t="str">
            <v>松江市</v>
          </cell>
        </row>
        <row r="131">
          <cell r="A131" t="str">
            <v>馬潟町</v>
          </cell>
          <cell r="B131" t="str">
            <v>ﾏｶﾀﾁｮｳ</v>
          </cell>
          <cell r="C131">
            <v>201122000</v>
          </cell>
          <cell r="F131" t="str">
            <v>松江市</v>
          </cell>
        </row>
        <row r="132">
          <cell r="A132" t="str">
            <v>八幡町</v>
          </cell>
          <cell r="B132" t="str">
            <v>ﾔﾜﾀﾁｮｳ</v>
          </cell>
          <cell r="C132">
            <v>201123000</v>
          </cell>
          <cell r="F132" t="str">
            <v>松江市</v>
          </cell>
        </row>
        <row r="133">
          <cell r="A133" t="str">
            <v>富士見町</v>
          </cell>
          <cell r="B133" t="str">
            <v>ﾌｼﾞﾐﾁｮｳ</v>
          </cell>
          <cell r="C133">
            <v>201124000</v>
          </cell>
          <cell r="F133" t="str">
            <v>松江市</v>
          </cell>
        </row>
        <row r="134">
          <cell r="A134" t="str">
            <v>上乃木町</v>
          </cell>
          <cell r="B134" t="str">
            <v>ｱｹﾞﾉｷﾞ</v>
          </cell>
          <cell r="C134">
            <v>201125000</v>
          </cell>
          <cell r="F134" t="str">
            <v>松江市</v>
          </cell>
        </row>
        <row r="135">
          <cell r="A135" t="str">
            <v>浜乃木町</v>
          </cell>
          <cell r="B135" t="str">
            <v>ﾊﾏﾉｷﾞ</v>
          </cell>
          <cell r="C135">
            <v>201126000</v>
          </cell>
          <cell r="F135" t="str">
            <v>松江市</v>
          </cell>
        </row>
        <row r="136">
          <cell r="A136" t="str">
            <v>浜乃木１丁目</v>
          </cell>
          <cell r="B136" t="str">
            <v>ﾊﾏﾉｷﾞ</v>
          </cell>
          <cell r="C136">
            <v>201127001</v>
          </cell>
          <cell r="F136" t="str">
            <v>松江市</v>
          </cell>
        </row>
        <row r="137">
          <cell r="A137" t="str">
            <v>浜乃木２丁目</v>
          </cell>
          <cell r="B137" t="str">
            <v>ﾊﾏﾉｷﾞ</v>
          </cell>
          <cell r="C137">
            <v>201127002</v>
          </cell>
          <cell r="F137" t="str">
            <v>松江市</v>
          </cell>
        </row>
        <row r="138">
          <cell r="A138" t="str">
            <v>浜乃木３丁目</v>
          </cell>
          <cell r="B138" t="str">
            <v>ﾊﾏﾉｷﾞ</v>
          </cell>
          <cell r="C138">
            <v>201127003</v>
          </cell>
          <cell r="F138" t="str">
            <v>松江市</v>
          </cell>
        </row>
        <row r="139">
          <cell r="A139" t="str">
            <v>浜乃木４丁目</v>
          </cell>
          <cell r="B139" t="str">
            <v>ﾊﾏﾉｷﾞ</v>
          </cell>
          <cell r="C139">
            <v>201127004</v>
          </cell>
          <cell r="F139" t="str">
            <v>松江市</v>
          </cell>
        </row>
        <row r="140">
          <cell r="A140" t="str">
            <v>浜乃木５丁目</v>
          </cell>
          <cell r="B140" t="str">
            <v>ﾊﾏﾉｷﾞ</v>
          </cell>
          <cell r="C140">
            <v>201127005</v>
          </cell>
          <cell r="F140" t="str">
            <v>松江市</v>
          </cell>
        </row>
        <row r="141">
          <cell r="A141" t="str">
            <v>浜乃木６丁目</v>
          </cell>
          <cell r="B141" t="str">
            <v>ﾊﾏﾉｷﾞ</v>
          </cell>
          <cell r="C141">
            <v>201127006</v>
          </cell>
          <cell r="F141" t="str">
            <v>松江市</v>
          </cell>
        </row>
        <row r="142">
          <cell r="A142" t="str">
            <v>浜乃木７丁目</v>
          </cell>
          <cell r="B142" t="str">
            <v>ﾊﾏﾉｷﾞ</v>
          </cell>
          <cell r="C142">
            <v>201127007</v>
          </cell>
          <cell r="F142" t="str">
            <v>松江市</v>
          </cell>
        </row>
        <row r="143">
          <cell r="A143" t="str">
            <v>浜乃木８丁目</v>
          </cell>
          <cell r="B143" t="str">
            <v>ﾊﾏﾉｷﾞ</v>
          </cell>
          <cell r="C143">
            <v>201127008</v>
          </cell>
          <cell r="F143" t="str">
            <v>松江市</v>
          </cell>
        </row>
        <row r="144">
          <cell r="A144" t="str">
            <v>嫁島町</v>
          </cell>
          <cell r="B144" t="str">
            <v>ﾖﾒｼﾏﾁｮｳ</v>
          </cell>
          <cell r="C144">
            <v>201134000</v>
          </cell>
          <cell r="F144" t="str">
            <v>松江市</v>
          </cell>
        </row>
        <row r="145">
          <cell r="A145" t="str">
            <v>西嫁島１丁目</v>
          </cell>
          <cell r="B145" t="str">
            <v>ﾆｼﾖﾒｼﾏ</v>
          </cell>
          <cell r="C145">
            <v>201135001</v>
          </cell>
          <cell r="F145" t="str">
            <v>松江市</v>
          </cell>
        </row>
        <row r="146">
          <cell r="A146" t="str">
            <v>西嫁島２丁目</v>
          </cell>
          <cell r="B146" t="str">
            <v>ﾆｼﾖﾒｼﾏ</v>
          </cell>
          <cell r="C146">
            <v>201135002</v>
          </cell>
          <cell r="F146" t="str">
            <v>松江市</v>
          </cell>
        </row>
        <row r="147">
          <cell r="A147" t="str">
            <v>西嫁島３丁目</v>
          </cell>
          <cell r="B147" t="str">
            <v>ﾆｼﾖﾒｼﾏ</v>
          </cell>
          <cell r="C147">
            <v>201135003</v>
          </cell>
          <cell r="F147" t="str">
            <v>松江市</v>
          </cell>
        </row>
        <row r="148">
          <cell r="A148" t="str">
            <v>乃白町</v>
          </cell>
          <cell r="B148" t="str">
            <v>ﾉｼﾗﾁｮｳ</v>
          </cell>
          <cell r="C148">
            <v>201138000</v>
          </cell>
          <cell r="F148" t="str">
            <v>松江市</v>
          </cell>
        </row>
        <row r="149">
          <cell r="A149" t="str">
            <v>乃木福富町</v>
          </cell>
          <cell r="B149" t="str">
            <v>ﾉｷﾞﾌｸﾄﾐﾁｮｳ</v>
          </cell>
          <cell r="C149">
            <v>201139000</v>
          </cell>
          <cell r="F149" t="str">
            <v>松江市</v>
          </cell>
        </row>
        <row r="150">
          <cell r="A150" t="str">
            <v>田和山町</v>
          </cell>
          <cell r="B150" t="str">
            <v>ﾀﾜﾔﾏﾁｮｳ</v>
          </cell>
          <cell r="C150">
            <v>201139100</v>
          </cell>
          <cell r="F150" t="str">
            <v>松江市</v>
          </cell>
        </row>
        <row r="151">
          <cell r="A151" t="str">
            <v>乃木福富町</v>
          </cell>
          <cell r="B151" t="str">
            <v>ﾉｷﾞﾌｸﾄﾐﾁｮｳ</v>
          </cell>
          <cell r="C151">
            <v>201139200</v>
          </cell>
          <cell r="F151" t="str">
            <v>松江市</v>
          </cell>
        </row>
        <row r="152">
          <cell r="A152" t="str">
            <v>八雲台１丁目</v>
          </cell>
          <cell r="B152" t="str">
            <v>ﾔｸﾓﾀﾞｲ</v>
          </cell>
          <cell r="C152">
            <v>201140001</v>
          </cell>
          <cell r="F152" t="str">
            <v>松江市</v>
          </cell>
        </row>
        <row r="153">
          <cell r="A153" t="str">
            <v>八雲台２丁目</v>
          </cell>
          <cell r="B153" t="str">
            <v>ﾔｸﾓﾀﾞｲ</v>
          </cell>
          <cell r="C153">
            <v>201140002</v>
          </cell>
          <cell r="F153" t="str">
            <v>松江市</v>
          </cell>
        </row>
        <row r="154">
          <cell r="A154" t="str">
            <v>一の谷町</v>
          </cell>
          <cell r="B154" t="str">
            <v>ｲﾁﾉﾀﾆﾁｮｳ</v>
          </cell>
          <cell r="C154">
            <v>201142000</v>
          </cell>
          <cell r="F154" t="str">
            <v>松江市</v>
          </cell>
        </row>
        <row r="155">
          <cell r="A155" t="str">
            <v>大庭町</v>
          </cell>
          <cell r="B155" t="str">
            <v>ｵｵﾊﾞﾁｮｳ</v>
          </cell>
          <cell r="C155">
            <v>201143000</v>
          </cell>
          <cell r="F155" t="str">
            <v>松江市</v>
          </cell>
        </row>
        <row r="156">
          <cell r="A156" t="str">
            <v>山代町</v>
          </cell>
          <cell r="B156" t="str">
            <v>ﾔﾏｼﾛﾁｮｳ</v>
          </cell>
          <cell r="C156">
            <v>201144000</v>
          </cell>
          <cell r="D156" t="str">
            <v>E1</v>
          </cell>
          <cell r="F156" t="str">
            <v>松江市</v>
          </cell>
        </row>
        <row r="157">
          <cell r="A157" t="str">
            <v>山代町</v>
          </cell>
          <cell r="B157" t="str">
            <v>ﾔﾏｼﾛﾁｮｳ</v>
          </cell>
          <cell r="C157">
            <v>201144000</v>
          </cell>
          <cell r="D157" t="str">
            <v>E2</v>
          </cell>
          <cell r="F157" t="str">
            <v>松江市</v>
          </cell>
        </row>
        <row r="158">
          <cell r="A158" t="str">
            <v>山代町</v>
          </cell>
          <cell r="B158" t="str">
            <v>ﾔﾏｼﾛﾁｮｳ</v>
          </cell>
          <cell r="C158">
            <v>201144000</v>
          </cell>
          <cell r="F158" t="str">
            <v>松江市</v>
          </cell>
        </row>
        <row r="159">
          <cell r="A159" t="str">
            <v>大草町</v>
          </cell>
          <cell r="B159" t="str">
            <v>ｵｵｸｻﾁｮｳ</v>
          </cell>
          <cell r="C159">
            <v>201145000</v>
          </cell>
          <cell r="F159" t="str">
            <v>松江市</v>
          </cell>
        </row>
        <row r="160">
          <cell r="A160" t="str">
            <v>佐草町</v>
          </cell>
          <cell r="B160" t="str">
            <v>ｻｸｻﾁｮｳ</v>
          </cell>
          <cell r="C160">
            <v>201146000</v>
          </cell>
          <cell r="F160" t="str">
            <v>松江市</v>
          </cell>
        </row>
        <row r="161">
          <cell r="A161" t="str">
            <v>西忌部町</v>
          </cell>
          <cell r="B161" t="str">
            <v>ﾆｼｲﾝﾍﾞﾁｮｳ</v>
          </cell>
          <cell r="C161">
            <v>201147000</v>
          </cell>
          <cell r="F161" t="str">
            <v>松江市</v>
          </cell>
        </row>
        <row r="162">
          <cell r="A162" t="str">
            <v>東忌部町</v>
          </cell>
          <cell r="B162" t="str">
            <v>ﾋｶﾞｼｲﾝﾍﾞﾁｮｳ</v>
          </cell>
          <cell r="C162">
            <v>201148000</v>
          </cell>
          <cell r="F162" t="str">
            <v>松江市</v>
          </cell>
        </row>
        <row r="163">
          <cell r="A163" t="str">
            <v>宍道湖北側</v>
          </cell>
          <cell r="C163">
            <v>201149000</v>
          </cell>
          <cell r="F163" t="str">
            <v>松江市</v>
          </cell>
        </row>
        <row r="164">
          <cell r="A164" t="str">
            <v>中海西側</v>
          </cell>
          <cell r="C164">
            <v>201150000</v>
          </cell>
          <cell r="F164" t="str">
            <v>松江市</v>
          </cell>
        </row>
        <row r="165">
          <cell r="A165" t="str">
            <v>上乃木１丁目</v>
          </cell>
          <cell r="B165" t="str">
            <v>ｱｹﾞﾉｷﾞ</v>
          </cell>
          <cell r="C165">
            <v>201151001</v>
          </cell>
          <cell r="F165" t="str">
            <v>松江市</v>
          </cell>
        </row>
        <row r="166">
          <cell r="A166" t="str">
            <v>上乃木２丁目</v>
          </cell>
          <cell r="B166" t="str">
            <v>ｱｹﾞﾉｷﾞ</v>
          </cell>
          <cell r="C166">
            <v>201151002</v>
          </cell>
          <cell r="F166" t="str">
            <v>松江市</v>
          </cell>
        </row>
        <row r="167">
          <cell r="A167" t="str">
            <v>上乃木３丁目</v>
          </cell>
          <cell r="B167" t="str">
            <v>ｱｹﾞﾉｷﾞ</v>
          </cell>
          <cell r="C167">
            <v>201151003</v>
          </cell>
          <cell r="F167" t="str">
            <v>松江市</v>
          </cell>
        </row>
        <row r="168">
          <cell r="A168" t="str">
            <v>上乃木４丁目</v>
          </cell>
          <cell r="B168" t="str">
            <v>ｱｹﾞﾉｷﾞ</v>
          </cell>
          <cell r="C168">
            <v>201151004</v>
          </cell>
          <cell r="F168" t="str">
            <v>松江市</v>
          </cell>
        </row>
        <row r="169">
          <cell r="A169" t="str">
            <v>上乃木５丁目</v>
          </cell>
          <cell r="B169" t="str">
            <v>ｱｹﾞﾉｷﾞ</v>
          </cell>
          <cell r="C169">
            <v>201151005</v>
          </cell>
          <cell r="F169" t="str">
            <v>松江市</v>
          </cell>
        </row>
        <row r="170">
          <cell r="A170" t="str">
            <v>上乃木６丁目</v>
          </cell>
          <cell r="B170" t="str">
            <v>ｱｹﾞﾉｷﾞ</v>
          </cell>
          <cell r="C170">
            <v>201151006</v>
          </cell>
          <cell r="F170" t="str">
            <v>松江市</v>
          </cell>
        </row>
        <row r="171">
          <cell r="A171" t="str">
            <v>上乃木７丁目</v>
          </cell>
          <cell r="B171" t="str">
            <v>ｱｹﾞﾉｷﾞ</v>
          </cell>
          <cell r="C171">
            <v>201151007</v>
          </cell>
          <cell r="F171" t="str">
            <v>松江市</v>
          </cell>
        </row>
        <row r="172">
          <cell r="A172" t="str">
            <v>上乃木８丁目</v>
          </cell>
          <cell r="B172" t="str">
            <v>ｱｹﾞﾉｷﾞ</v>
          </cell>
          <cell r="C172">
            <v>201151008</v>
          </cell>
          <cell r="F172" t="str">
            <v>松江市</v>
          </cell>
        </row>
        <row r="173">
          <cell r="A173" t="str">
            <v>上乃木９丁目</v>
          </cell>
          <cell r="B173" t="str">
            <v>ｱｹﾞﾉｷﾞ</v>
          </cell>
          <cell r="C173">
            <v>201151009</v>
          </cell>
          <cell r="F173" t="str">
            <v>松江市</v>
          </cell>
        </row>
        <row r="174">
          <cell r="A174" t="str">
            <v>上乃木１０丁目</v>
          </cell>
          <cell r="B174" t="str">
            <v>ｱｹﾞﾉｷﾞ</v>
          </cell>
          <cell r="C174">
            <v>201151010</v>
          </cell>
          <cell r="F174" t="str">
            <v>松江市</v>
          </cell>
        </row>
        <row r="175">
          <cell r="A175" t="str">
            <v>古志原１丁目</v>
          </cell>
          <cell r="B175" t="str">
            <v>ｺｼﾊﾞﾗ</v>
          </cell>
          <cell r="C175">
            <v>201152001</v>
          </cell>
          <cell r="F175" t="str">
            <v>松江市</v>
          </cell>
        </row>
        <row r="176">
          <cell r="A176" t="str">
            <v>古志原２丁目</v>
          </cell>
          <cell r="B176" t="str">
            <v>ｺｼﾊﾞﾗ</v>
          </cell>
          <cell r="C176">
            <v>201152002</v>
          </cell>
          <cell r="F176" t="str">
            <v>松江市</v>
          </cell>
        </row>
        <row r="177">
          <cell r="A177" t="str">
            <v>古志原３丁目</v>
          </cell>
          <cell r="B177" t="str">
            <v>ｺｼﾊﾞﾗ</v>
          </cell>
          <cell r="C177">
            <v>201152003</v>
          </cell>
          <cell r="F177" t="str">
            <v>松江市</v>
          </cell>
        </row>
        <row r="178">
          <cell r="A178" t="str">
            <v>古志原４丁目</v>
          </cell>
          <cell r="B178" t="str">
            <v>ｺｼﾊﾞﾗ</v>
          </cell>
          <cell r="C178">
            <v>201152004</v>
          </cell>
          <cell r="F178" t="str">
            <v>松江市</v>
          </cell>
        </row>
        <row r="179">
          <cell r="A179" t="str">
            <v>古志原５丁目</v>
          </cell>
          <cell r="B179" t="str">
            <v>ｺｼﾊﾞﾗ</v>
          </cell>
          <cell r="C179">
            <v>201152005</v>
          </cell>
          <cell r="F179" t="str">
            <v>松江市</v>
          </cell>
        </row>
        <row r="180">
          <cell r="A180" t="str">
            <v>古志原６丁目</v>
          </cell>
          <cell r="B180" t="str">
            <v>ｺｼﾊﾞﾗ</v>
          </cell>
          <cell r="C180">
            <v>201152006</v>
          </cell>
          <cell r="F180" t="str">
            <v>松江市</v>
          </cell>
        </row>
        <row r="181">
          <cell r="A181" t="str">
            <v>古志原７丁目</v>
          </cell>
          <cell r="B181" t="str">
            <v>ｺｼﾊﾞﾗ</v>
          </cell>
          <cell r="C181">
            <v>201152007</v>
          </cell>
          <cell r="F181" t="str">
            <v>松江市</v>
          </cell>
        </row>
        <row r="182">
          <cell r="A182" t="str">
            <v>淞北台</v>
          </cell>
          <cell r="B182" t="str">
            <v>ｼｮｳﾎｸﾀﾞｲ</v>
          </cell>
          <cell r="C182">
            <v>201153000</v>
          </cell>
          <cell r="F182" t="str">
            <v>松江市</v>
          </cell>
        </row>
        <row r="183">
          <cell r="A183" t="str">
            <v>学園１丁目</v>
          </cell>
          <cell r="B183" t="str">
            <v>ｶﾞｸｴﾝ</v>
          </cell>
          <cell r="C183">
            <v>201154001</v>
          </cell>
          <cell r="F183" t="str">
            <v>松江市</v>
          </cell>
        </row>
        <row r="184">
          <cell r="A184" t="str">
            <v>学園２丁目</v>
          </cell>
          <cell r="B184" t="str">
            <v>ｶﾞｸｴﾝ</v>
          </cell>
          <cell r="C184">
            <v>201154002</v>
          </cell>
          <cell r="F184" t="str">
            <v>松江市</v>
          </cell>
        </row>
        <row r="185">
          <cell r="A185" t="str">
            <v>学園南１丁目</v>
          </cell>
          <cell r="B185" t="str">
            <v>ｶﾞｸｴﾝﾐﾅﾐ</v>
          </cell>
          <cell r="C185">
            <v>201155001</v>
          </cell>
          <cell r="F185" t="str">
            <v>松江市</v>
          </cell>
        </row>
        <row r="186">
          <cell r="A186" t="str">
            <v>学園南２丁目</v>
          </cell>
          <cell r="B186" t="str">
            <v>ｶﾞｸｴﾝﾐﾅﾐ</v>
          </cell>
          <cell r="C186">
            <v>201155002</v>
          </cell>
          <cell r="F186" t="str">
            <v>松江市</v>
          </cell>
        </row>
        <row r="187">
          <cell r="A187" t="str">
            <v>平成町</v>
          </cell>
          <cell r="B187" t="str">
            <v>ﾍｲｾｲﾁｮｳ</v>
          </cell>
          <cell r="C187">
            <v>201156000</v>
          </cell>
          <cell r="F187" t="str">
            <v>松江市</v>
          </cell>
        </row>
        <row r="188">
          <cell r="A188" t="str">
            <v>北陵町</v>
          </cell>
          <cell r="B188" t="str">
            <v>ﾎｸﾘｮｳﾁｮｳ</v>
          </cell>
          <cell r="C188">
            <v>201157000</v>
          </cell>
          <cell r="F188" t="str">
            <v>松江市</v>
          </cell>
        </row>
        <row r="189">
          <cell r="A189" t="str">
            <v>西法吉町</v>
          </cell>
          <cell r="B189" t="str">
            <v>ﾆｼﾎｯｷﾁｮｳ</v>
          </cell>
          <cell r="C189">
            <v>201158000</v>
          </cell>
          <cell r="F189" t="str">
            <v>松江市</v>
          </cell>
        </row>
        <row r="190">
          <cell r="A190" t="str">
            <v>鹿島町手結</v>
          </cell>
          <cell r="B190" t="str">
            <v>ｶｼﾏﾁｮｳﾀﾕ</v>
          </cell>
          <cell r="C190">
            <v>201159000</v>
          </cell>
          <cell r="D190" t="str">
            <v>E1</v>
          </cell>
          <cell r="F190" t="str">
            <v>松江市</v>
          </cell>
        </row>
        <row r="191">
          <cell r="A191" t="str">
            <v>鹿島町手結</v>
          </cell>
          <cell r="B191" t="str">
            <v>ｶｼﾏﾁｮｳﾀﾕ</v>
          </cell>
          <cell r="C191">
            <v>201159000</v>
          </cell>
          <cell r="D191" t="str">
            <v>E2</v>
          </cell>
          <cell r="E191" t="str">
            <v>I</v>
          </cell>
          <cell r="F191" t="str">
            <v>松江市</v>
          </cell>
        </row>
        <row r="192">
          <cell r="A192" t="str">
            <v>鹿島町手結</v>
          </cell>
          <cell r="B192" t="str">
            <v>ｶｼﾏﾁｮｳﾀﾕ</v>
          </cell>
          <cell r="C192">
            <v>201159000</v>
          </cell>
          <cell r="D192" t="str">
            <v>E3</v>
          </cell>
          <cell r="E192" t="str">
            <v>I</v>
          </cell>
          <cell r="F192" t="str">
            <v>松江市</v>
          </cell>
        </row>
        <row r="193">
          <cell r="A193" t="str">
            <v>鹿島町手結</v>
          </cell>
          <cell r="B193" t="str">
            <v>ｶｼﾏﾁｮｳﾀﾕ</v>
          </cell>
          <cell r="C193">
            <v>201159000</v>
          </cell>
          <cell r="D193" t="str">
            <v>E4</v>
          </cell>
          <cell r="E193" t="str">
            <v>I</v>
          </cell>
          <cell r="F193" t="str">
            <v>松江市</v>
          </cell>
        </row>
        <row r="194">
          <cell r="A194" t="str">
            <v>鹿島町手結</v>
          </cell>
          <cell r="B194" t="str">
            <v>ｶｼﾏﾁｮｳﾀﾕ</v>
          </cell>
          <cell r="C194">
            <v>201159000</v>
          </cell>
          <cell r="D194" t="str">
            <v>E5</v>
          </cell>
          <cell r="E194" t="str">
            <v>I</v>
          </cell>
          <cell r="F194" t="str">
            <v>松江市</v>
          </cell>
        </row>
        <row r="195">
          <cell r="A195" t="str">
            <v>鹿島町手結</v>
          </cell>
          <cell r="B195" t="str">
            <v>ｶｼﾏﾁｮｳﾀﾕ</v>
          </cell>
          <cell r="C195">
            <v>201159000</v>
          </cell>
          <cell r="D195" t="str">
            <v>E6</v>
          </cell>
          <cell r="E195" t="str">
            <v>I</v>
          </cell>
          <cell r="F195" t="str">
            <v>松江市</v>
          </cell>
        </row>
        <row r="196">
          <cell r="A196" t="str">
            <v>鹿島町片句</v>
          </cell>
          <cell r="B196" t="str">
            <v>ｶｼﾏﾁｮｳｶﾀｸ</v>
          </cell>
          <cell r="C196">
            <v>201160000</v>
          </cell>
          <cell r="D196" t="str">
            <v>E1</v>
          </cell>
          <cell r="F196" t="str">
            <v>松江市</v>
          </cell>
        </row>
        <row r="197">
          <cell r="A197" t="str">
            <v>鹿島町片句</v>
          </cell>
          <cell r="B197" t="str">
            <v>ｶｼﾏﾁｮｳｶﾀｸ</v>
          </cell>
          <cell r="C197">
            <v>201160000</v>
          </cell>
          <cell r="D197" t="str">
            <v>E2</v>
          </cell>
          <cell r="E197" t="str">
            <v>I</v>
          </cell>
          <cell r="F197" t="str">
            <v>松江市</v>
          </cell>
        </row>
        <row r="198">
          <cell r="A198" t="str">
            <v>鹿島町恵曇</v>
          </cell>
          <cell r="B198" t="str">
            <v>ｶｼﾏﾁｮｳｴﾄﾓ</v>
          </cell>
          <cell r="C198">
            <v>201161000</v>
          </cell>
          <cell r="F198" t="str">
            <v>松江市</v>
          </cell>
        </row>
        <row r="199">
          <cell r="A199" t="str">
            <v>*鹿島町恵曇（防波堤？）</v>
          </cell>
          <cell r="C199">
            <v>201000000</v>
          </cell>
          <cell r="F199" t="str">
            <v>松江市</v>
          </cell>
        </row>
        <row r="200">
          <cell r="A200" t="str">
            <v>鹿島町古浦</v>
          </cell>
          <cell r="B200" t="str">
            <v>ｶｼﾏﾁｮｳｺｳﾗ</v>
          </cell>
          <cell r="C200">
            <v>201162000</v>
          </cell>
          <cell r="F200" t="str">
            <v>松江市</v>
          </cell>
        </row>
        <row r="201">
          <cell r="A201" t="str">
            <v>鹿島町武代</v>
          </cell>
          <cell r="B201" t="str">
            <v>ｶｼﾏﾁｮｳﾀｹﾀﾞｲ</v>
          </cell>
          <cell r="C201">
            <v>201163000</v>
          </cell>
          <cell r="F201" t="str">
            <v>松江市</v>
          </cell>
        </row>
        <row r="202">
          <cell r="A202" t="str">
            <v>鹿島町佐陀本郷</v>
          </cell>
          <cell r="B202" t="str">
            <v>ｶｼﾏﾁｮｳｻﾀﾞﾎﾝｺﾞｳ</v>
          </cell>
          <cell r="C202">
            <v>201164000</v>
          </cell>
          <cell r="F202" t="str">
            <v>松江市</v>
          </cell>
        </row>
        <row r="203">
          <cell r="A203" t="str">
            <v>鹿島町佐陀宮内</v>
          </cell>
          <cell r="B203" t="str">
            <v>ｶｼﾏﾁｮｳｻﾀﾞﾐﾔｳﾁ</v>
          </cell>
          <cell r="C203">
            <v>201165000</v>
          </cell>
          <cell r="F203" t="str">
            <v>松江市</v>
          </cell>
        </row>
        <row r="204">
          <cell r="A204" t="str">
            <v>鹿島町名分</v>
          </cell>
          <cell r="B204" t="str">
            <v>ｶｼﾏﾁｮｳﾐｮｳﾌﾞﾝ</v>
          </cell>
          <cell r="C204">
            <v>201166000</v>
          </cell>
          <cell r="F204" t="str">
            <v>松江市</v>
          </cell>
        </row>
        <row r="205">
          <cell r="A205" t="str">
            <v>鹿島町北講武</v>
          </cell>
          <cell r="B205" t="str">
            <v>ｶｼﾏﾁｮｳｷﾀｺｳﾌﾞ</v>
          </cell>
          <cell r="C205">
            <v>201167000</v>
          </cell>
          <cell r="F205" t="str">
            <v>松江市</v>
          </cell>
        </row>
        <row r="206">
          <cell r="A206" t="str">
            <v>鹿島町南講武</v>
          </cell>
          <cell r="B206" t="str">
            <v>ｶｼﾏﾁｮｳﾐﾅﾐｺｳﾌﾞ</v>
          </cell>
          <cell r="C206">
            <v>201168000</v>
          </cell>
          <cell r="F206" t="str">
            <v>松江市</v>
          </cell>
        </row>
        <row r="207">
          <cell r="A207" t="str">
            <v>鹿島町上講武</v>
          </cell>
          <cell r="B207" t="str">
            <v>ｶｼﾏﾁｮｳｶﾐｺｳﾌﾞ</v>
          </cell>
          <cell r="C207">
            <v>201169000</v>
          </cell>
          <cell r="F207" t="str">
            <v>松江市</v>
          </cell>
        </row>
        <row r="208">
          <cell r="A208" t="str">
            <v>鹿島町御津</v>
          </cell>
          <cell r="B208" t="str">
            <v>ｶｼﾏﾁｮｳﾐﾂ</v>
          </cell>
          <cell r="C208">
            <v>201170000</v>
          </cell>
          <cell r="D208" t="str">
            <v>E1</v>
          </cell>
          <cell r="F208" t="str">
            <v>松江市</v>
          </cell>
        </row>
        <row r="209">
          <cell r="A209" t="str">
            <v>鹿島町御津</v>
          </cell>
          <cell r="B209" t="str">
            <v>ｶｼﾏﾁｮｳﾐﾂ</v>
          </cell>
          <cell r="C209">
            <v>201170000</v>
          </cell>
          <cell r="D209" t="str">
            <v>E2</v>
          </cell>
          <cell r="E209" t="str">
            <v>I</v>
          </cell>
          <cell r="F209" t="str">
            <v>松江市</v>
          </cell>
        </row>
        <row r="210">
          <cell r="A210" t="str">
            <v>鹿島町御津</v>
          </cell>
          <cell r="B210" t="str">
            <v>ｶｼﾏﾁｮｳﾐﾂ</v>
          </cell>
          <cell r="C210">
            <v>201170000</v>
          </cell>
          <cell r="D210" t="str">
            <v>E3</v>
          </cell>
          <cell r="E210" t="str">
            <v>I</v>
          </cell>
          <cell r="F210" t="str">
            <v>松江市</v>
          </cell>
        </row>
        <row r="211">
          <cell r="A211" t="str">
            <v>島根町大芦</v>
          </cell>
          <cell r="B211" t="str">
            <v>ｼﾏﾈﾁｮｳｵﾜｼ</v>
          </cell>
          <cell r="C211">
            <v>201171000</v>
          </cell>
          <cell r="D211" t="str">
            <v>E1</v>
          </cell>
          <cell r="F211" t="str">
            <v>松江市</v>
          </cell>
        </row>
        <row r="212">
          <cell r="A212" t="str">
            <v>島根町大芦</v>
          </cell>
          <cell r="B212" t="str">
            <v>ｼﾏﾈﾁｮｳｵﾜｼ</v>
          </cell>
          <cell r="C212">
            <v>201171000</v>
          </cell>
          <cell r="D212" t="str">
            <v>E2</v>
          </cell>
          <cell r="E212" t="str">
            <v>I</v>
          </cell>
          <cell r="F212" t="str">
            <v>松江市</v>
          </cell>
        </row>
        <row r="213">
          <cell r="A213" t="str">
            <v>島根町大芦</v>
          </cell>
          <cell r="B213" t="str">
            <v>ｼﾏﾈﾁｮｳｵﾜｼ</v>
          </cell>
          <cell r="C213">
            <v>201171000</v>
          </cell>
          <cell r="D213" t="str">
            <v>E3</v>
          </cell>
          <cell r="E213" t="str">
            <v>I</v>
          </cell>
          <cell r="F213" t="str">
            <v>松江市</v>
          </cell>
        </row>
        <row r="214">
          <cell r="A214" t="str">
            <v>島根町大芦</v>
          </cell>
          <cell r="B214" t="str">
            <v>ｼﾏﾈﾁｮｳｵﾜｼ</v>
          </cell>
          <cell r="C214">
            <v>201171000</v>
          </cell>
          <cell r="D214" t="str">
            <v>E4</v>
          </cell>
          <cell r="E214" t="str">
            <v>I</v>
          </cell>
          <cell r="F214" t="str">
            <v>松江市</v>
          </cell>
        </row>
        <row r="215">
          <cell r="A215" t="str">
            <v>島根町大芦</v>
          </cell>
          <cell r="B215" t="str">
            <v>ｼﾏﾈﾁｮｳｵﾜｼ</v>
          </cell>
          <cell r="C215">
            <v>201171000</v>
          </cell>
          <cell r="D215" t="str">
            <v>E5</v>
          </cell>
          <cell r="E215" t="str">
            <v>I</v>
          </cell>
          <cell r="F215" t="str">
            <v>松江市</v>
          </cell>
        </row>
        <row r="216">
          <cell r="A216" t="str">
            <v>島根町大芦</v>
          </cell>
          <cell r="B216" t="str">
            <v>ｼﾏﾈﾁｮｳｵﾜｼ</v>
          </cell>
          <cell r="C216">
            <v>201171000</v>
          </cell>
          <cell r="D216" t="str">
            <v>E6</v>
          </cell>
          <cell r="E216" t="str">
            <v>I</v>
          </cell>
          <cell r="F216" t="str">
            <v>松江市</v>
          </cell>
        </row>
        <row r="217">
          <cell r="A217" t="str">
            <v>島根町大芦</v>
          </cell>
          <cell r="B217" t="str">
            <v>ｼﾏﾈﾁｮｳｵﾜｼ</v>
          </cell>
          <cell r="C217">
            <v>201171000</v>
          </cell>
          <cell r="D217" t="str">
            <v>E7</v>
          </cell>
          <cell r="E217" t="str">
            <v>I</v>
          </cell>
          <cell r="F217" t="str">
            <v>松江市</v>
          </cell>
        </row>
        <row r="218">
          <cell r="A218" t="str">
            <v>島根町加賀</v>
          </cell>
          <cell r="B218" t="str">
            <v>ｼﾏﾈﾁｮｳｶｶ</v>
          </cell>
          <cell r="C218">
            <v>201172000</v>
          </cell>
          <cell r="D218" t="str">
            <v>E1</v>
          </cell>
          <cell r="F218" t="str">
            <v>松江市</v>
          </cell>
        </row>
        <row r="219">
          <cell r="A219" t="str">
            <v>島根町加賀</v>
          </cell>
          <cell r="B219" t="str">
            <v>ｼﾏﾈﾁｮｳｶｶ</v>
          </cell>
          <cell r="C219">
            <v>201172000</v>
          </cell>
          <cell r="D219" t="str">
            <v>E2</v>
          </cell>
          <cell r="E219" t="str">
            <v>I</v>
          </cell>
          <cell r="F219" t="str">
            <v>松江市</v>
          </cell>
        </row>
        <row r="220">
          <cell r="A220" t="str">
            <v>島根町加賀</v>
          </cell>
          <cell r="B220" t="str">
            <v>ｼﾏﾈﾁｮｳｶｶ</v>
          </cell>
          <cell r="C220">
            <v>201172000</v>
          </cell>
          <cell r="D220" t="str">
            <v>E3</v>
          </cell>
          <cell r="E220" t="str">
            <v>I</v>
          </cell>
          <cell r="F220" t="str">
            <v>松江市</v>
          </cell>
        </row>
        <row r="221">
          <cell r="A221" t="str">
            <v>島根町加賀</v>
          </cell>
          <cell r="B221" t="str">
            <v>ｼﾏﾈﾁｮｳｶｶ</v>
          </cell>
          <cell r="C221">
            <v>201172000</v>
          </cell>
          <cell r="D221" t="str">
            <v>E4</v>
          </cell>
          <cell r="E221" t="str">
            <v>I</v>
          </cell>
          <cell r="F221" t="str">
            <v>松江市</v>
          </cell>
        </row>
        <row r="222">
          <cell r="A222" t="str">
            <v>島根町加賀</v>
          </cell>
          <cell r="B222" t="str">
            <v>ｼﾏﾈﾁｮｳｶｶ</v>
          </cell>
          <cell r="C222">
            <v>201172000</v>
          </cell>
          <cell r="D222" t="str">
            <v>E5</v>
          </cell>
          <cell r="E222" t="str">
            <v>I</v>
          </cell>
          <cell r="F222" t="str">
            <v>松江市</v>
          </cell>
        </row>
        <row r="223">
          <cell r="A223" t="str">
            <v>島根町加賀</v>
          </cell>
          <cell r="B223" t="str">
            <v>ｼﾏﾈﾁｮｳｶｶ</v>
          </cell>
          <cell r="C223">
            <v>201172000</v>
          </cell>
          <cell r="D223" t="str">
            <v>E6</v>
          </cell>
          <cell r="E223" t="str">
            <v>I</v>
          </cell>
          <cell r="F223" t="str">
            <v>松江市</v>
          </cell>
        </row>
        <row r="224">
          <cell r="A224" t="str">
            <v>島根町加賀</v>
          </cell>
          <cell r="B224" t="str">
            <v>ｼﾏﾈﾁｮｳｶｶ</v>
          </cell>
          <cell r="C224">
            <v>201172000</v>
          </cell>
          <cell r="D224" t="str">
            <v>E7</v>
          </cell>
          <cell r="E224" t="str">
            <v>I</v>
          </cell>
          <cell r="F224" t="str">
            <v>松江市</v>
          </cell>
        </row>
        <row r="225">
          <cell r="A225" t="str">
            <v>島根町加賀</v>
          </cell>
          <cell r="B225" t="str">
            <v>ｼﾏﾈﾁｮｳｶｶ</v>
          </cell>
          <cell r="C225">
            <v>201172000</v>
          </cell>
          <cell r="D225" t="str">
            <v>E8</v>
          </cell>
          <cell r="E225" t="str">
            <v>I</v>
          </cell>
          <cell r="F225" t="str">
            <v>松江市</v>
          </cell>
        </row>
        <row r="226">
          <cell r="A226" t="str">
            <v>島根町野波</v>
          </cell>
          <cell r="B226" t="str">
            <v>ｼﾏﾈﾁｮｳﾉﾅﾐ</v>
          </cell>
          <cell r="C226">
            <v>201173000</v>
          </cell>
          <cell r="D226" t="str">
            <v>E1</v>
          </cell>
          <cell r="F226" t="str">
            <v>松江市</v>
          </cell>
        </row>
        <row r="227">
          <cell r="A227" t="str">
            <v>島根町野波</v>
          </cell>
          <cell r="B227" t="str">
            <v>ｼﾏﾈﾁｮｳﾉﾅﾐ</v>
          </cell>
          <cell r="C227">
            <v>201173000</v>
          </cell>
          <cell r="D227" t="str">
            <v>E2</v>
          </cell>
          <cell r="E227" t="str">
            <v>I</v>
          </cell>
          <cell r="F227" t="str">
            <v>松江市</v>
          </cell>
        </row>
        <row r="228">
          <cell r="A228" t="str">
            <v>島根町野波</v>
          </cell>
          <cell r="B228" t="str">
            <v>ｼﾏﾈﾁｮｳﾉﾅﾐ</v>
          </cell>
          <cell r="C228">
            <v>201173000</v>
          </cell>
          <cell r="D228" t="str">
            <v>E3</v>
          </cell>
          <cell r="E228" t="str">
            <v>I</v>
          </cell>
          <cell r="F228" t="str">
            <v>松江市</v>
          </cell>
        </row>
        <row r="229">
          <cell r="A229" t="str">
            <v>島根町野波</v>
          </cell>
          <cell r="B229" t="str">
            <v>ｼﾏﾈﾁｮｳﾉﾅﾐ</v>
          </cell>
          <cell r="C229">
            <v>201173000</v>
          </cell>
          <cell r="D229" t="str">
            <v>E4</v>
          </cell>
          <cell r="E229" t="str">
            <v>I</v>
          </cell>
          <cell r="F229" t="str">
            <v>松江市</v>
          </cell>
        </row>
        <row r="230">
          <cell r="A230" t="str">
            <v>島根町野波</v>
          </cell>
          <cell r="B230" t="str">
            <v>ｼﾏﾈﾁｮｳﾉﾅﾐ</v>
          </cell>
          <cell r="C230">
            <v>201173000</v>
          </cell>
          <cell r="D230" t="str">
            <v>E5</v>
          </cell>
          <cell r="E230" t="str">
            <v>I</v>
          </cell>
          <cell r="F230" t="str">
            <v>松江市</v>
          </cell>
        </row>
        <row r="231">
          <cell r="A231" t="str">
            <v>島根町野波</v>
          </cell>
          <cell r="B231" t="str">
            <v>ｼﾏﾈﾁｮｳﾉﾅﾐ</v>
          </cell>
          <cell r="C231">
            <v>201173000</v>
          </cell>
          <cell r="D231" t="str">
            <v>E6</v>
          </cell>
          <cell r="E231" t="str">
            <v>I</v>
          </cell>
          <cell r="F231" t="str">
            <v>松江市</v>
          </cell>
        </row>
        <row r="232">
          <cell r="A232" t="str">
            <v>島根町野波</v>
          </cell>
          <cell r="B232" t="str">
            <v>ｼﾏﾈﾁｮｳﾉﾅﾐ</v>
          </cell>
          <cell r="C232">
            <v>201173000</v>
          </cell>
          <cell r="D232" t="str">
            <v>E7</v>
          </cell>
          <cell r="E232" t="str">
            <v>I</v>
          </cell>
          <cell r="F232" t="str">
            <v>松江市</v>
          </cell>
        </row>
        <row r="233">
          <cell r="A233" t="str">
            <v>島根町野波</v>
          </cell>
          <cell r="B233" t="str">
            <v>ｼﾏﾈﾁｮｳﾉﾅﾐ</v>
          </cell>
          <cell r="C233">
            <v>201173000</v>
          </cell>
          <cell r="D233" t="str">
            <v>E8</v>
          </cell>
          <cell r="E233" t="str">
            <v>I</v>
          </cell>
          <cell r="F233" t="str">
            <v>松江市</v>
          </cell>
        </row>
        <row r="234">
          <cell r="A234" t="str">
            <v>島根町野波</v>
          </cell>
          <cell r="B234" t="str">
            <v>ｼﾏﾈﾁｮｳﾉﾅﾐ</v>
          </cell>
          <cell r="C234">
            <v>201173000</v>
          </cell>
          <cell r="D234" t="str">
            <v>E9</v>
          </cell>
          <cell r="E234" t="str">
            <v>I</v>
          </cell>
          <cell r="F234" t="str">
            <v>松江市</v>
          </cell>
        </row>
        <row r="235">
          <cell r="A235" t="str">
            <v>島根町多古</v>
          </cell>
          <cell r="B235" t="str">
            <v>ｼﾏﾈﾁｮｳﾀｺ</v>
          </cell>
          <cell r="C235">
            <v>201174000</v>
          </cell>
          <cell r="D235" t="str">
            <v>E1</v>
          </cell>
          <cell r="F235" t="str">
            <v>松江市</v>
          </cell>
        </row>
        <row r="236">
          <cell r="A236" t="str">
            <v>島根町多古</v>
          </cell>
          <cell r="B236" t="str">
            <v>ｼﾏﾈﾁｮｳﾀｺ</v>
          </cell>
          <cell r="C236">
            <v>201174000</v>
          </cell>
          <cell r="D236" t="str">
            <v>E2</v>
          </cell>
          <cell r="E236" t="str">
            <v>I</v>
          </cell>
          <cell r="F236" t="str">
            <v>松江市</v>
          </cell>
        </row>
        <row r="237">
          <cell r="A237" t="str">
            <v>島根町多古</v>
          </cell>
          <cell r="B237" t="str">
            <v>ｼﾏﾈﾁｮｳﾀｺ</v>
          </cell>
          <cell r="C237">
            <v>201174000</v>
          </cell>
          <cell r="D237" t="str">
            <v>E3</v>
          </cell>
          <cell r="E237" t="str">
            <v>I</v>
          </cell>
          <cell r="F237" t="str">
            <v>松江市</v>
          </cell>
        </row>
        <row r="238">
          <cell r="A238" t="str">
            <v>島根町多古</v>
          </cell>
          <cell r="B238" t="str">
            <v>ｼﾏﾈﾁｮｳﾀｺ</v>
          </cell>
          <cell r="C238">
            <v>201174000</v>
          </cell>
          <cell r="D238" t="str">
            <v>E4</v>
          </cell>
          <cell r="E238" t="str">
            <v>I</v>
          </cell>
          <cell r="F238" t="str">
            <v>松江市</v>
          </cell>
        </row>
        <row r="239">
          <cell r="A239" t="str">
            <v>島根町多古</v>
          </cell>
          <cell r="B239" t="str">
            <v>ｼﾏﾈﾁｮｳﾀｺ</v>
          </cell>
          <cell r="C239">
            <v>201174000</v>
          </cell>
          <cell r="D239" t="str">
            <v>E5</v>
          </cell>
          <cell r="E239" t="str">
            <v>I</v>
          </cell>
          <cell r="F239" t="str">
            <v>松江市</v>
          </cell>
        </row>
        <row r="240">
          <cell r="A240" t="str">
            <v>島根町多古</v>
          </cell>
          <cell r="B240" t="str">
            <v>ｼﾏﾈﾁｮｳﾀｺ</v>
          </cell>
          <cell r="C240">
            <v>201174000</v>
          </cell>
          <cell r="D240" t="str">
            <v>E6</v>
          </cell>
          <cell r="E240" t="str">
            <v>I</v>
          </cell>
          <cell r="F240" t="str">
            <v>松江市</v>
          </cell>
        </row>
        <row r="241">
          <cell r="A241" t="str">
            <v>島根町多古</v>
          </cell>
          <cell r="B241" t="str">
            <v>ｼﾏﾈﾁｮｳﾀｺ</v>
          </cell>
          <cell r="C241">
            <v>201174000</v>
          </cell>
          <cell r="D241" t="str">
            <v>E7</v>
          </cell>
          <cell r="E241" t="str">
            <v>I</v>
          </cell>
          <cell r="F241" t="str">
            <v>松江市</v>
          </cell>
        </row>
        <row r="242">
          <cell r="A242" t="str">
            <v>島根町多古</v>
          </cell>
          <cell r="B242" t="str">
            <v>ｼﾏﾈﾁｮｳﾀｺ</v>
          </cell>
          <cell r="C242">
            <v>201174000</v>
          </cell>
          <cell r="D242" t="str">
            <v>E8</v>
          </cell>
          <cell r="E242" t="str">
            <v>I</v>
          </cell>
          <cell r="F242" t="str">
            <v>松江市</v>
          </cell>
        </row>
        <row r="243">
          <cell r="A243" t="str">
            <v>島根町多古</v>
          </cell>
          <cell r="B243" t="str">
            <v>ｼﾏﾈﾁｮｳﾀｺ</v>
          </cell>
          <cell r="C243">
            <v>201174000</v>
          </cell>
          <cell r="D243" t="str">
            <v>E9</v>
          </cell>
          <cell r="E243" t="str">
            <v>I</v>
          </cell>
          <cell r="F243" t="str">
            <v>松江市</v>
          </cell>
        </row>
        <row r="244">
          <cell r="A244" t="str">
            <v>島根町多古</v>
          </cell>
          <cell r="B244" t="str">
            <v>ｼﾏﾈﾁｮｳﾀｺ</v>
          </cell>
          <cell r="C244">
            <v>201174000</v>
          </cell>
          <cell r="D244" t="str">
            <v>E10</v>
          </cell>
          <cell r="E244" t="str">
            <v>I</v>
          </cell>
          <cell r="F244" t="str">
            <v>松江市</v>
          </cell>
        </row>
        <row r="245">
          <cell r="A245" t="str">
            <v>島根町多古</v>
          </cell>
          <cell r="B245" t="str">
            <v>ｼﾏﾈﾁｮｳﾀｺ</v>
          </cell>
          <cell r="C245">
            <v>201174000</v>
          </cell>
          <cell r="D245" t="str">
            <v>E11</v>
          </cell>
          <cell r="E245" t="str">
            <v>I</v>
          </cell>
          <cell r="F245" t="str">
            <v>松江市</v>
          </cell>
        </row>
        <row r="246">
          <cell r="A246" t="str">
            <v>島根町野井</v>
          </cell>
          <cell r="B246" t="str">
            <v>ｼﾏﾈﾁｮｳﾉｲ</v>
          </cell>
          <cell r="C246">
            <v>201175000</v>
          </cell>
          <cell r="D246" t="str">
            <v>E1</v>
          </cell>
          <cell r="F246" t="str">
            <v>松江市</v>
          </cell>
        </row>
        <row r="247">
          <cell r="A247" t="str">
            <v>島根町野井</v>
          </cell>
          <cell r="B247" t="str">
            <v>ｼﾏﾈﾁｮｳﾉｲ</v>
          </cell>
          <cell r="C247">
            <v>201175000</v>
          </cell>
          <cell r="D247" t="str">
            <v>E2</v>
          </cell>
          <cell r="E247" t="str">
            <v>I</v>
          </cell>
          <cell r="F247" t="str">
            <v>松江市</v>
          </cell>
        </row>
        <row r="248">
          <cell r="A248" t="str">
            <v>島根町野井</v>
          </cell>
          <cell r="B248" t="str">
            <v>ｼﾏﾈﾁｮｳﾉｲ</v>
          </cell>
          <cell r="C248">
            <v>201175000</v>
          </cell>
          <cell r="D248" t="str">
            <v>E3</v>
          </cell>
          <cell r="E248" t="str">
            <v>I</v>
          </cell>
          <cell r="F248" t="str">
            <v>松江市</v>
          </cell>
        </row>
        <row r="249">
          <cell r="A249" t="str">
            <v>島根町野井</v>
          </cell>
          <cell r="B249" t="str">
            <v>ｼﾏﾈﾁｮｳﾉｲ</v>
          </cell>
          <cell r="C249">
            <v>201175000</v>
          </cell>
          <cell r="D249" t="str">
            <v>E4</v>
          </cell>
          <cell r="E249" t="str">
            <v>I</v>
          </cell>
          <cell r="F249" t="str">
            <v>松江市</v>
          </cell>
        </row>
        <row r="250">
          <cell r="A250" t="str">
            <v>島根町野井</v>
          </cell>
          <cell r="B250" t="str">
            <v>ｼﾏﾈﾁｮｳﾉｲ</v>
          </cell>
          <cell r="C250">
            <v>201175000</v>
          </cell>
          <cell r="D250" t="str">
            <v>E5</v>
          </cell>
          <cell r="E250" t="str">
            <v>I</v>
          </cell>
          <cell r="F250" t="str">
            <v>松江市</v>
          </cell>
        </row>
        <row r="251">
          <cell r="A251" t="str">
            <v>島根町野井</v>
          </cell>
          <cell r="B251" t="str">
            <v>ｼﾏﾈﾁｮｳﾉｲ</v>
          </cell>
          <cell r="C251">
            <v>201175000</v>
          </cell>
          <cell r="D251" t="str">
            <v>E6</v>
          </cell>
          <cell r="E251" t="str">
            <v>I</v>
          </cell>
          <cell r="F251" t="str">
            <v>松江市</v>
          </cell>
        </row>
        <row r="252">
          <cell r="A252" t="str">
            <v>島根町野井</v>
          </cell>
          <cell r="B252" t="str">
            <v>ｼﾏﾈﾁｮｳﾉｲ</v>
          </cell>
          <cell r="C252">
            <v>201175000</v>
          </cell>
          <cell r="D252" t="str">
            <v>E7</v>
          </cell>
          <cell r="E252" t="str">
            <v>I</v>
          </cell>
          <cell r="F252" t="str">
            <v>松江市</v>
          </cell>
        </row>
        <row r="253">
          <cell r="A253" t="str">
            <v>美保関町笠浦</v>
          </cell>
          <cell r="B253" t="str">
            <v>ﾐﾎﾉｾｷﾁｮｳｶｻｳﾗ</v>
          </cell>
          <cell r="C253">
            <v>201176000</v>
          </cell>
          <cell r="D253" t="str">
            <v>E1</v>
          </cell>
          <cell r="F253" t="str">
            <v>松江市</v>
          </cell>
        </row>
        <row r="254">
          <cell r="A254" t="str">
            <v>美保関町笠浦</v>
          </cell>
          <cell r="B254" t="str">
            <v>ﾐﾎﾉｾｷﾁｮｳｶｻｳﾗ</v>
          </cell>
          <cell r="C254">
            <v>201176000</v>
          </cell>
          <cell r="D254" t="str">
            <v>E2</v>
          </cell>
          <cell r="E254" t="str">
            <v>I</v>
          </cell>
          <cell r="F254" t="str">
            <v>松江市</v>
          </cell>
        </row>
        <row r="255">
          <cell r="A255" t="str">
            <v>美保関町笠浦</v>
          </cell>
          <cell r="B255" t="str">
            <v>ﾐﾎﾉｾｷﾁｮｳｶｻｳﾗ</v>
          </cell>
          <cell r="C255">
            <v>201176000</v>
          </cell>
          <cell r="D255" t="str">
            <v>E3</v>
          </cell>
          <cell r="E255" t="str">
            <v>I</v>
          </cell>
          <cell r="F255" t="str">
            <v>松江市</v>
          </cell>
        </row>
        <row r="256">
          <cell r="A256" t="str">
            <v>美保関町笠浦</v>
          </cell>
          <cell r="B256" t="str">
            <v>ﾐﾎﾉｾｷﾁｮｳｶｻｳﾗ</v>
          </cell>
          <cell r="C256">
            <v>201176000</v>
          </cell>
          <cell r="D256" t="str">
            <v>E4</v>
          </cell>
          <cell r="E256" t="str">
            <v>I</v>
          </cell>
          <cell r="F256" t="str">
            <v>松江市</v>
          </cell>
        </row>
        <row r="257">
          <cell r="A257" t="str">
            <v>美保関町笠浦</v>
          </cell>
          <cell r="B257" t="str">
            <v>ﾐﾎﾉｾｷﾁｮｳｶｻｳﾗ</v>
          </cell>
          <cell r="C257">
            <v>201176000</v>
          </cell>
          <cell r="D257" t="str">
            <v>E5</v>
          </cell>
          <cell r="E257" t="str">
            <v>I</v>
          </cell>
          <cell r="F257" t="str">
            <v>松江市</v>
          </cell>
        </row>
        <row r="258">
          <cell r="A258" t="str">
            <v>美保関町笠浦</v>
          </cell>
          <cell r="B258" t="str">
            <v>ﾐﾎﾉｾｷﾁｮｳｶｻｳﾗ</v>
          </cell>
          <cell r="C258">
            <v>201176000</v>
          </cell>
          <cell r="D258" t="str">
            <v>E6</v>
          </cell>
          <cell r="E258" t="str">
            <v>I</v>
          </cell>
          <cell r="F258" t="str">
            <v>松江市</v>
          </cell>
        </row>
        <row r="259">
          <cell r="A259" t="str">
            <v>美保関町笠浦</v>
          </cell>
          <cell r="B259" t="str">
            <v>ﾐﾎﾉｾｷﾁｮｳｶｻｳﾗ</v>
          </cell>
          <cell r="C259">
            <v>201176000</v>
          </cell>
          <cell r="D259" t="str">
            <v>E7</v>
          </cell>
          <cell r="E259" t="str">
            <v>I</v>
          </cell>
          <cell r="F259" t="str">
            <v>松江市</v>
          </cell>
        </row>
        <row r="260">
          <cell r="A260" t="str">
            <v>美保関町笠浦</v>
          </cell>
          <cell r="B260" t="str">
            <v>ﾐﾎﾉｾｷﾁｮｳｶｻｳﾗ</v>
          </cell>
          <cell r="C260">
            <v>201176000</v>
          </cell>
          <cell r="D260" t="str">
            <v>E8</v>
          </cell>
          <cell r="E260" t="str">
            <v>I</v>
          </cell>
          <cell r="F260" t="str">
            <v>松江市</v>
          </cell>
        </row>
        <row r="261">
          <cell r="A261" t="str">
            <v>美保関町笠浦</v>
          </cell>
          <cell r="B261" t="str">
            <v>ﾐﾎﾉｾｷﾁｮｳｶｻｳﾗ</v>
          </cell>
          <cell r="C261">
            <v>201176000</v>
          </cell>
          <cell r="D261" t="str">
            <v>E9</v>
          </cell>
          <cell r="E261" t="str">
            <v>I</v>
          </cell>
          <cell r="F261" t="str">
            <v>松江市</v>
          </cell>
        </row>
        <row r="262">
          <cell r="A262" t="str">
            <v>美保関町笠浦</v>
          </cell>
          <cell r="B262" t="str">
            <v>ﾐﾎﾉｾｷﾁｮｳｶｻｳﾗ</v>
          </cell>
          <cell r="C262">
            <v>201176000</v>
          </cell>
          <cell r="D262" t="str">
            <v>E10</v>
          </cell>
          <cell r="E262" t="str">
            <v>I</v>
          </cell>
          <cell r="F262" t="str">
            <v>松江市</v>
          </cell>
        </row>
        <row r="263">
          <cell r="A263" t="str">
            <v>美保関町笠浦</v>
          </cell>
          <cell r="B263" t="str">
            <v>ﾐﾎﾉｾｷﾁｮｳｶｻｳﾗ</v>
          </cell>
          <cell r="C263">
            <v>201176000</v>
          </cell>
          <cell r="D263" t="str">
            <v>E11</v>
          </cell>
          <cell r="E263" t="str">
            <v>I</v>
          </cell>
          <cell r="F263" t="str">
            <v>松江市</v>
          </cell>
        </row>
        <row r="264">
          <cell r="A264" t="str">
            <v>美保関町笠浦</v>
          </cell>
          <cell r="B264" t="str">
            <v>ﾐﾎﾉｾｷﾁｮｳｶｻｳﾗ</v>
          </cell>
          <cell r="C264">
            <v>201176000</v>
          </cell>
          <cell r="D264" t="str">
            <v>E12</v>
          </cell>
          <cell r="E264" t="str">
            <v>I</v>
          </cell>
          <cell r="F264" t="str">
            <v>松江市</v>
          </cell>
        </row>
        <row r="265">
          <cell r="A265" t="str">
            <v>美保関町笠浦</v>
          </cell>
          <cell r="B265" t="str">
            <v>ﾐﾎﾉｾｷﾁｮｳｶｻｳﾗ</v>
          </cell>
          <cell r="C265">
            <v>201176000</v>
          </cell>
          <cell r="D265" t="str">
            <v>E13</v>
          </cell>
          <cell r="E265" t="str">
            <v>I</v>
          </cell>
          <cell r="F265" t="str">
            <v>松江市</v>
          </cell>
        </row>
        <row r="266">
          <cell r="A266" t="str">
            <v>美保関町千酌</v>
          </cell>
          <cell r="B266" t="str">
            <v>ﾐﾎﾉｾｷﾁｮｳﾁｸﾐ</v>
          </cell>
          <cell r="C266">
            <v>201177000</v>
          </cell>
          <cell r="D266" t="str">
            <v>E1</v>
          </cell>
          <cell r="F266" t="str">
            <v>松江市</v>
          </cell>
        </row>
        <row r="267">
          <cell r="A267" t="str">
            <v>美保関町千酌</v>
          </cell>
          <cell r="B267" t="str">
            <v>ﾐﾎﾉｾｷﾁｮｳﾁｸﾐ</v>
          </cell>
          <cell r="C267">
            <v>201177000</v>
          </cell>
          <cell r="D267" t="str">
            <v>E2</v>
          </cell>
          <cell r="E267" t="str">
            <v>I</v>
          </cell>
          <cell r="F267" t="str">
            <v>松江市</v>
          </cell>
        </row>
        <row r="268">
          <cell r="A268" t="str">
            <v>美保関町千酌</v>
          </cell>
          <cell r="B268" t="str">
            <v>ﾐﾎﾉｾｷﾁｮｳﾁｸﾐ</v>
          </cell>
          <cell r="C268">
            <v>201177000</v>
          </cell>
          <cell r="D268" t="str">
            <v>E3</v>
          </cell>
          <cell r="E268" t="str">
            <v>I</v>
          </cell>
          <cell r="F268" t="str">
            <v>松江市</v>
          </cell>
        </row>
        <row r="269">
          <cell r="A269" t="str">
            <v>美保関町千酌</v>
          </cell>
          <cell r="B269" t="str">
            <v>ﾐﾎﾉｾｷﾁｮｳﾁｸﾐ</v>
          </cell>
          <cell r="C269">
            <v>201177000</v>
          </cell>
          <cell r="D269" t="str">
            <v>E4</v>
          </cell>
          <cell r="E269" t="str">
            <v>I</v>
          </cell>
          <cell r="F269" t="str">
            <v>松江市</v>
          </cell>
        </row>
        <row r="270">
          <cell r="A270" t="str">
            <v>美保関町千酌</v>
          </cell>
          <cell r="B270" t="str">
            <v>ﾐﾎﾉｾｷﾁｮｳﾁｸﾐ</v>
          </cell>
          <cell r="C270">
            <v>201177000</v>
          </cell>
          <cell r="D270" t="str">
            <v>E5</v>
          </cell>
          <cell r="E270" t="str">
            <v>I</v>
          </cell>
          <cell r="F270" t="str">
            <v>松江市</v>
          </cell>
        </row>
        <row r="271">
          <cell r="A271" t="str">
            <v>美保関町千酌</v>
          </cell>
          <cell r="B271" t="str">
            <v>ﾐﾎﾉｾｷﾁｮｳﾁｸﾐ</v>
          </cell>
          <cell r="C271">
            <v>201177000</v>
          </cell>
          <cell r="D271" t="str">
            <v>E6</v>
          </cell>
          <cell r="E271" t="str">
            <v>I</v>
          </cell>
          <cell r="F271" t="str">
            <v>松江市</v>
          </cell>
        </row>
        <row r="272">
          <cell r="A272" t="str">
            <v>美保関町千酌</v>
          </cell>
          <cell r="B272" t="str">
            <v>ﾐﾎﾉｾｷﾁｮｳﾁｸﾐ</v>
          </cell>
          <cell r="C272">
            <v>201177000</v>
          </cell>
          <cell r="D272" t="str">
            <v>E7</v>
          </cell>
          <cell r="E272" t="str">
            <v>I</v>
          </cell>
          <cell r="F272" t="str">
            <v>松江市</v>
          </cell>
        </row>
        <row r="273">
          <cell r="A273" t="str">
            <v>美保関町千酌</v>
          </cell>
          <cell r="B273" t="str">
            <v>ﾐﾎﾉｾｷﾁｮｳﾁｸﾐ</v>
          </cell>
          <cell r="C273">
            <v>201177000</v>
          </cell>
          <cell r="D273" t="str">
            <v>E8</v>
          </cell>
          <cell r="E273" t="str">
            <v>I</v>
          </cell>
          <cell r="F273" t="str">
            <v>松江市</v>
          </cell>
        </row>
        <row r="274">
          <cell r="A274" t="str">
            <v>美保関町千酌</v>
          </cell>
          <cell r="B274" t="str">
            <v>ﾐﾎﾉｾｷﾁｮｳﾁｸﾐ</v>
          </cell>
          <cell r="C274">
            <v>201177000</v>
          </cell>
          <cell r="D274" t="str">
            <v>E9</v>
          </cell>
          <cell r="E274" t="str">
            <v>I</v>
          </cell>
          <cell r="F274" t="str">
            <v>松江市</v>
          </cell>
        </row>
        <row r="275">
          <cell r="A275" t="str">
            <v>美保関町千酌</v>
          </cell>
          <cell r="B275" t="str">
            <v>ﾐﾎﾉｾｷﾁｮｳﾁｸﾐ</v>
          </cell>
          <cell r="C275">
            <v>201177000</v>
          </cell>
          <cell r="D275" t="str">
            <v>E10</v>
          </cell>
          <cell r="E275" t="str">
            <v>I</v>
          </cell>
          <cell r="F275" t="str">
            <v>松江市</v>
          </cell>
        </row>
        <row r="276">
          <cell r="A276" t="str">
            <v>美保関町北浦</v>
          </cell>
          <cell r="B276" t="str">
            <v>ﾐﾎﾉｾｷﾁｮｳｷﾀｳﾗ</v>
          </cell>
          <cell r="C276">
            <v>201178000</v>
          </cell>
          <cell r="D276" t="str">
            <v>E1</v>
          </cell>
          <cell r="F276" t="str">
            <v>松江市</v>
          </cell>
        </row>
        <row r="277">
          <cell r="A277" t="str">
            <v>美保関町北浦</v>
          </cell>
          <cell r="B277" t="str">
            <v>ﾐﾎﾉｾｷﾁｮｳｷﾀｳﾗ</v>
          </cell>
          <cell r="C277">
            <v>201178000</v>
          </cell>
          <cell r="D277" t="str">
            <v>E2</v>
          </cell>
          <cell r="E277" t="str">
            <v>I</v>
          </cell>
          <cell r="F277" t="str">
            <v>松江市</v>
          </cell>
        </row>
        <row r="278">
          <cell r="A278" t="str">
            <v>美保関町北浦</v>
          </cell>
          <cell r="B278" t="str">
            <v>ﾐﾎﾉｾｷﾁｮｳｷﾀｳﾗ</v>
          </cell>
          <cell r="C278">
            <v>201178000</v>
          </cell>
          <cell r="D278" t="str">
            <v>E3</v>
          </cell>
          <cell r="E278" t="str">
            <v>I</v>
          </cell>
          <cell r="F278" t="str">
            <v>松江市</v>
          </cell>
        </row>
        <row r="279">
          <cell r="A279" t="str">
            <v>美保関町北浦</v>
          </cell>
          <cell r="B279" t="str">
            <v>ﾐﾎﾉｾｷﾁｮｳｷﾀｳﾗ</v>
          </cell>
          <cell r="C279">
            <v>201178000</v>
          </cell>
          <cell r="D279" t="str">
            <v>E4</v>
          </cell>
          <cell r="E279" t="str">
            <v>I</v>
          </cell>
          <cell r="F279" t="str">
            <v>松江市</v>
          </cell>
        </row>
        <row r="280">
          <cell r="A280" t="str">
            <v>美保関町北浦</v>
          </cell>
          <cell r="B280" t="str">
            <v>ﾐﾎﾉｾｷﾁｮｳｷﾀｳﾗ</v>
          </cell>
          <cell r="C280">
            <v>201178000</v>
          </cell>
          <cell r="D280" t="str">
            <v>E5</v>
          </cell>
          <cell r="E280" t="str">
            <v>I</v>
          </cell>
          <cell r="F280" t="str">
            <v>松江市</v>
          </cell>
        </row>
        <row r="281">
          <cell r="A281" t="str">
            <v>美保関町北浦</v>
          </cell>
          <cell r="B281" t="str">
            <v>ﾐﾎﾉｾｷﾁｮｳｷﾀｳﾗ</v>
          </cell>
          <cell r="C281">
            <v>201178000</v>
          </cell>
          <cell r="F281" t="str">
            <v>松江市</v>
          </cell>
        </row>
        <row r="282">
          <cell r="A282" t="str">
            <v>美保関町菅浦</v>
          </cell>
          <cell r="B282" t="str">
            <v>ﾐﾎﾉｾｷﾁｮｳｽｹﾞｳﾗ</v>
          </cell>
          <cell r="C282">
            <v>201179000</v>
          </cell>
          <cell r="D282" t="str">
            <v>E1</v>
          </cell>
          <cell r="F282" t="str">
            <v>松江市</v>
          </cell>
        </row>
        <row r="283">
          <cell r="A283" t="str">
            <v>美保関町菅浦</v>
          </cell>
          <cell r="B283" t="str">
            <v>ﾐﾎﾉｾｷﾁｮｳｽｹﾞｳﾗ</v>
          </cell>
          <cell r="C283">
            <v>201179000</v>
          </cell>
          <cell r="D283" t="str">
            <v>E2</v>
          </cell>
          <cell r="E283" t="str">
            <v>I</v>
          </cell>
          <cell r="F283" t="str">
            <v>松江市</v>
          </cell>
        </row>
        <row r="284">
          <cell r="A284" t="str">
            <v>美保関町菅浦</v>
          </cell>
          <cell r="B284" t="str">
            <v>ﾐﾎﾉｾｷﾁｮｳｽｹﾞｳﾗ</v>
          </cell>
          <cell r="C284">
            <v>201179000</v>
          </cell>
          <cell r="D284" t="str">
            <v>E3</v>
          </cell>
          <cell r="E284" t="str">
            <v>I</v>
          </cell>
          <cell r="F284" t="str">
            <v>松江市</v>
          </cell>
        </row>
        <row r="285">
          <cell r="A285" t="str">
            <v>美保関町菅浦</v>
          </cell>
          <cell r="B285" t="str">
            <v>ﾐﾎﾉｾｷﾁｮｳｽｹﾞｳﾗ</v>
          </cell>
          <cell r="C285">
            <v>201179000</v>
          </cell>
          <cell r="D285" t="str">
            <v>E4</v>
          </cell>
          <cell r="E285" t="str">
            <v>I</v>
          </cell>
          <cell r="F285" t="str">
            <v>松江市</v>
          </cell>
        </row>
        <row r="286">
          <cell r="A286" t="str">
            <v>美保関町菅浦</v>
          </cell>
          <cell r="B286" t="str">
            <v>ﾐﾎﾉｾｷﾁｮｳｽｹﾞｳﾗ</v>
          </cell>
          <cell r="C286">
            <v>201179000</v>
          </cell>
          <cell r="D286" t="str">
            <v>E5</v>
          </cell>
          <cell r="E286" t="str">
            <v>I</v>
          </cell>
          <cell r="F286" t="str">
            <v>松江市</v>
          </cell>
        </row>
        <row r="287">
          <cell r="A287" t="str">
            <v>美保関町菅浦</v>
          </cell>
          <cell r="B287" t="str">
            <v>ﾐﾎﾉｾｷﾁｮｳｽｹﾞｳﾗ</v>
          </cell>
          <cell r="C287">
            <v>201179000</v>
          </cell>
          <cell r="D287" t="str">
            <v>E6</v>
          </cell>
          <cell r="E287" t="str">
            <v>I</v>
          </cell>
          <cell r="F287" t="str">
            <v>松江市</v>
          </cell>
        </row>
        <row r="288">
          <cell r="A288" t="str">
            <v>美保関町菅浦</v>
          </cell>
          <cell r="B288" t="str">
            <v>ﾐﾎﾉｾｷﾁｮｳｽｹﾞｳﾗ</v>
          </cell>
          <cell r="C288">
            <v>201179000</v>
          </cell>
          <cell r="D288" t="str">
            <v>E7</v>
          </cell>
          <cell r="E288" t="str">
            <v>I</v>
          </cell>
          <cell r="F288" t="str">
            <v>松江市</v>
          </cell>
        </row>
        <row r="289">
          <cell r="A289" t="str">
            <v>美保関町菅浦</v>
          </cell>
          <cell r="B289" t="str">
            <v>ﾐﾎﾉｾｷﾁｮｳｽｹﾞｳﾗ</v>
          </cell>
          <cell r="C289">
            <v>201179000</v>
          </cell>
          <cell r="D289" t="str">
            <v>E8</v>
          </cell>
          <cell r="E289" t="str">
            <v>I</v>
          </cell>
          <cell r="F289" t="str">
            <v>松江市</v>
          </cell>
        </row>
        <row r="290">
          <cell r="A290" t="str">
            <v>美保関町菅浦</v>
          </cell>
          <cell r="B290" t="str">
            <v>ﾐﾎﾉｾｷﾁｮｳｽｹﾞｳﾗ</v>
          </cell>
          <cell r="C290">
            <v>201179000</v>
          </cell>
          <cell r="D290" t="str">
            <v>E9</v>
          </cell>
          <cell r="E290" t="str">
            <v>I</v>
          </cell>
          <cell r="F290" t="str">
            <v>松江市</v>
          </cell>
        </row>
        <row r="291">
          <cell r="A291" t="str">
            <v>美保関町菅浦</v>
          </cell>
          <cell r="B291" t="str">
            <v>ﾐﾎﾉｾｷﾁｮｳｽｹﾞｳﾗ</v>
          </cell>
          <cell r="C291">
            <v>201179000</v>
          </cell>
          <cell r="D291" t="str">
            <v>E10</v>
          </cell>
          <cell r="E291" t="str">
            <v>I</v>
          </cell>
          <cell r="F291" t="str">
            <v>松江市</v>
          </cell>
        </row>
        <row r="292">
          <cell r="A292" t="str">
            <v>美保関町菅浦</v>
          </cell>
          <cell r="B292" t="str">
            <v>ﾐﾎﾉｾｷﾁｮｳｽｹﾞｳﾗ</v>
          </cell>
          <cell r="C292">
            <v>201179000</v>
          </cell>
          <cell r="D292" t="str">
            <v>E11</v>
          </cell>
          <cell r="E292" t="str">
            <v>I</v>
          </cell>
          <cell r="F292" t="str">
            <v>松江市</v>
          </cell>
        </row>
        <row r="293">
          <cell r="A293" t="str">
            <v>美保関町菅浦</v>
          </cell>
          <cell r="B293" t="str">
            <v>ﾐﾎﾉｾｷﾁｮｳｽｹﾞｳﾗ</v>
          </cell>
          <cell r="C293">
            <v>201179000</v>
          </cell>
          <cell r="D293" t="str">
            <v>E12</v>
          </cell>
          <cell r="E293" t="str">
            <v>I</v>
          </cell>
          <cell r="F293" t="str">
            <v>松江市</v>
          </cell>
        </row>
        <row r="294">
          <cell r="A294" t="str">
            <v>美保関町片江</v>
          </cell>
          <cell r="B294" t="str">
            <v>ﾐﾎﾉｾｷﾁｮｳｶﾀｴ</v>
          </cell>
          <cell r="C294">
            <v>201180000</v>
          </cell>
          <cell r="D294" t="str">
            <v>E1</v>
          </cell>
          <cell r="F294" t="str">
            <v>松江市</v>
          </cell>
        </row>
        <row r="295">
          <cell r="A295" t="str">
            <v>美保関町片江</v>
          </cell>
          <cell r="B295" t="str">
            <v>ﾐﾎﾉｾｷﾁｮｳｶﾀｴ</v>
          </cell>
          <cell r="C295">
            <v>201180000</v>
          </cell>
          <cell r="D295" t="str">
            <v>E10</v>
          </cell>
          <cell r="E295" t="str">
            <v>I</v>
          </cell>
          <cell r="F295" t="str">
            <v>松江市</v>
          </cell>
        </row>
        <row r="296">
          <cell r="A296" t="str">
            <v>美保関町片江</v>
          </cell>
          <cell r="B296" t="str">
            <v>ﾐﾎﾉｾｷﾁｮｳｶﾀｴ</v>
          </cell>
          <cell r="C296">
            <v>201180000</v>
          </cell>
          <cell r="D296" t="str">
            <v>E11</v>
          </cell>
          <cell r="E296" t="str">
            <v>I</v>
          </cell>
          <cell r="F296" t="str">
            <v>松江市</v>
          </cell>
        </row>
        <row r="297">
          <cell r="A297" t="str">
            <v>美保関町片江</v>
          </cell>
          <cell r="B297" t="str">
            <v>ﾐﾎﾉｾｷﾁｮｳｶﾀｴ</v>
          </cell>
          <cell r="C297">
            <v>201180000</v>
          </cell>
          <cell r="D297" t="str">
            <v>E12</v>
          </cell>
          <cell r="E297" t="str">
            <v>I</v>
          </cell>
          <cell r="F297" t="str">
            <v>松江市</v>
          </cell>
        </row>
        <row r="298">
          <cell r="A298" t="str">
            <v>美保関町片江</v>
          </cell>
          <cell r="B298" t="str">
            <v>ﾐﾎﾉｾｷﾁｮｳｶﾀｴ</v>
          </cell>
          <cell r="C298">
            <v>201180000</v>
          </cell>
          <cell r="D298" t="str">
            <v>E13</v>
          </cell>
          <cell r="E298" t="str">
            <v>I</v>
          </cell>
          <cell r="F298" t="str">
            <v>松江市</v>
          </cell>
        </row>
        <row r="299">
          <cell r="A299" t="str">
            <v>美保関町片江</v>
          </cell>
          <cell r="B299" t="str">
            <v>ﾐﾎﾉｾｷﾁｮｳｶﾀｴ</v>
          </cell>
          <cell r="C299">
            <v>201180000</v>
          </cell>
          <cell r="D299" t="str">
            <v>E14</v>
          </cell>
          <cell r="E299" t="str">
            <v>I</v>
          </cell>
          <cell r="F299" t="str">
            <v>松江市</v>
          </cell>
        </row>
        <row r="300">
          <cell r="A300" t="str">
            <v>美保関町片江</v>
          </cell>
          <cell r="B300" t="str">
            <v>ﾐﾎﾉｾｷﾁｮｳｶﾀｴ</v>
          </cell>
          <cell r="C300">
            <v>201180000</v>
          </cell>
          <cell r="D300" t="str">
            <v>E15</v>
          </cell>
          <cell r="E300" t="str">
            <v>I</v>
          </cell>
          <cell r="F300" t="str">
            <v>松江市</v>
          </cell>
        </row>
        <row r="301">
          <cell r="A301" t="str">
            <v>美保関町片江</v>
          </cell>
          <cell r="B301" t="str">
            <v>ﾐﾎﾉｾｷﾁｮｳｶﾀｴ</v>
          </cell>
          <cell r="C301">
            <v>201180000</v>
          </cell>
          <cell r="D301" t="str">
            <v>E16</v>
          </cell>
          <cell r="E301" t="str">
            <v>I</v>
          </cell>
          <cell r="F301" t="str">
            <v>松江市</v>
          </cell>
        </row>
        <row r="302">
          <cell r="A302" t="str">
            <v>美保関町片江</v>
          </cell>
          <cell r="B302" t="str">
            <v>ﾐﾎﾉｾｷﾁｮｳｶﾀｴ</v>
          </cell>
          <cell r="C302">
            <v>201180000</v>
          </cell>
          <cell r="D302" t="str">
            <v>E17</v>
          </cell>
          <cell r="E302" t="str">
            <v>I</v>
          </cell>
          <cell r="F302" t="str">
            <v>松江市</v>
          </cell>
        </row>
        <row r="303">
          <cell r="A303" t="str">
            <v>美保関町片江</v>
          </cell>
          <cell r="B303" t="str">
            <v>ﾐﾎﾉｾｷﾁｮｳｶﾀｴ</v>
          </cell>
          <cell r="C303">
            <v>201180000</v>
          </cell>
          <cell r="D303" t="str">
            <v>E18</v>
          </cell>
          <cell r="E303" t="str">
            <v>I</v>
          </cell>
          <cell r="F303" t="str">
            <v>松江市</v>
          </cell>
        </row>
        <row r="304">
          <cell r="A304" t="str">
            <v>美保関町片江</v>
          </cell>
          <cell r="B304" t="str">
            <v>ﾐﾎﾉｾｷﾁｮｳｶﾀｴ</v>
          </cell>
          <cell r="C304">
            <v>201180000</v>
          </cell>
          <cell r="D304" t="str">
            <v>E19</v>
          </cell>
          <cell r="E304" t="str">
            <v>I</v>
          </cell>
          <cell r="F304" t="str">
            <v>松江市</v>
          </cell>
        </row>
        <row r="305">
          <cell r="A305" t="str">
            <v>美保関町片江</v>
          </cell>
          <cell r="B305" t="str">
            <v>ﾐﾎﾉｾｷﾁｮｳｶﾀｴ</v>
          </cell>
          <cell r="C305">
            <v>201180000</v>
          </cell>
          <cell r="D305" t="str">
            <v>E2</v>
          </cell>
          <cell r="E305" t="str">
            <v>I</v>
          </cell>
          <cell r="F305" t="str">
            <v>松江市</v>
          </cell>
        </row>
        <row r="306">
          <cell r="A306" t="str">
            <v>美保関町片江</v>
          </cell>
          <cell r="B306" t="str">
            <v>ﾐﾎﾉｾｷﾁｮｳｶﾀｴ</v>
          </cell>
          <cell r="C306">
            <v>201180000</v>
          </cell>
          <cell r="D306" t="str">
            <v>E20</v>
          </cell>
          <cell r="E306" t="str">
            <v>I</v>
          </cell>
          <cell r="F306" t="str">
            <v>松江市</v>
          </cell>
        </row>
        <row r="307">
          <cell r="A307" t="str">
            <v>美保関町片江</v>
          </cell>
          <cell r="B307" t="str">
            <v>ﾐﾎﾉｾｷﾁｮｳｶﾀｴ</v>
          </cell>
          <cell r="C307">
            <v>201180000</v>
          </cell>
          <cell r="D307" t="str">
            <v>E21</v>
          </cell>
          <cell r="E307" t="str">
            <v>I</v>
          </cell>
          <cell r="F307" t="str">
            <v>松江市</v>
          </cell>
        </row>
        <row r="308">
          <cell r="A308" t="str">
            <v>美保関町片江</v>
          </cell>
          <cell r="B308" t="str">
            <v>ﾐﾎﾉｾｷﾁｮｳｶﾀｴ</v>
          </cell>
          <cell r="C308">
            <v>201180000</v>
          </cell>
          <cell r="D308" t="str">
            <v>E3</v>
          </cell>
          <cell r="E308" t="str">
            <v>I</v>
          </cell>
          <cell r="F308" t="str">
            <v>松江市</v>
          </cell>
        </row>
        <row r="309">
          <cell r="A309" t="str">
            <v>美保関町片江</v>
          </cell>
          <cell r="B309" t="str">
            <v>ﾐﾎﾉｾｷﾁｮｳｶﾀｴ</v>
          </cell>
          <cell r="C309">
            <v>201180000</v>
          </cell>
          <cell r="D309" t="str">
            <v>E4</v>
          </cell>
          <cell r="E309" t="str">
            <v>I</v>
          </cell>
          <cell r="F309" t="str">
            <v>松江市</v>
          </cell>
        </row>
        <row r="310">
          <cell r="A310" t="str">
            <v>美保関町片江</v>
          </cell>
          <cell r="B310" t="str">
            <v>ﾐﾎﾉｾｷﾁｮｳｶﾀｴ</v>
          </cell>
          <cell r="C310">
            <v>201180000</v>
          </cell>
          <cell r="D310" t="str">
            <v>E5</v>
          </cell>
          <cell r="E310" t="str">
            <v>I</v>
          </cell>
          <cell r="F310" t="str">
            <v>松江市</v>
          </cell>
        </row>
        <row r="311">
          <cell r="A311" t="str">
            <v>美保関町片江</v>
          </cell>
          <cell r="B311" t="str">
            <v>ﾐﾎﾉｾｷﾁｮｳｶﾀｴ</v>
          </cell>
          <cell r="C311">
            <v>201180000</v>
          </cell>
          <cell r="D311" t="str">
            <v>E6</v>
          </cell>
          <cell r="E311" t="str">
            <v>I</v>
          </cell>
          <cell r="F311" t="str">
            <v>松江市</v>
          </cell>
        </row>
        <row r="312">
          <cell r="A312" t="str">
            <v>美保関町片江</v>
          </cell>
          <cell r="B312" t="str">
            <v>ﾐﾎﾉｾｷﾁｮｳｶﾀｴ</v>
          </cell>
          <cell r="C312">
            <v>201180000</v>
          </cell>
          <cell r="D312" t="str">
            <v>E7</v>
          </cell>
          <cell r="E312" t="str">
            <v>I</v>
          </cell>
          <cell r="F312" t="str">
            <v>松江市</v>
          </cell>
        </row>
        <row r="313">
          <cell r="A313" t="str">
            <v>美保関町片江</v>
          </cell>
          <cell r="B313" t="str">
            <v>ﾐﾎﾉｾｷﾁｮｳｶﾀｴ</v>
          </cell>
          <cell r="C313">
            <v>201180000</v>
          </cell>
          <cell r="D313" t="str">
            <v>E8</v>
          </cell>
          <cell r="E313" t="str">
            <v>I</v>
          </cell>
          <cell r="F313" t="str">
            <v>松江市</v>
          </cell>
        </row>
        <row r="314">
          <cell r="A314" t="str">
            <v>美保関町片江</v>
          </cell>
          <cell r="B314" t="str">
            <v>ﾐﾎﾉｾｷﾁｮｳｶﾀｴ</v>
          </cell>
          <cell r="C314">
            <v>201180000</v>
          </cell>
          <cell r="D314" t="str">
            <v>E9</v>
          </cell>
          <cell r="E314" t="str">
            <v>I</v>
          </cell>
          <cell r="F314" t="str">
            <v>松江市</v>
          </cell>
        </row>
        <row r="315">
          <cell r="A315" t="str">
            <v>美保関町七類</v>
          </cell>
          <cell r="B315" t="str">
            <v>ﾐﾎﾉｾｷﾁｮｳｼﾁﾙｲ</v>
          </cell>
          <cell r="C315">
            <v>201181000</v>
          </cell>
          <cell r="D315" t="str">
            <v>E1</v>
          </cell>
          <cell r="F315" t="str">
            <v>松江市</v>
          </cell>
        </row>
        <row r="316">
          <cell r="A316" t="str">
            <v>美保関町七類</v>
          </cell>
          <cell r="B316" t="str">
            <v>ﾐﾎﾉｾｷﾁｮｳｼﾁﾙｲ</v>
          </cell>
          <cell r="C316">
            <v>201181000</v>
          </cell>
          <cell r="D316" t="str">
            <v>E2</v>
          </cell>
          <cell r="E316" t="str">
            <v>I</v>
          </cell>
          <cell r="F316" t="str">
            <v>松江市</v>
          </cell>
        </row>
        <row r="317">
          <cell r="A317" t="str">
            <v>美保関町七類</v>
          </cell>
          <cell r="B317" t="str">
            <v>ﾐﾎﾉｾｷﾁｮｳｼﾁﾙｲ</v>
          </cell>
          <cell r="C317">
            <v>201181000</v>
          </cell>
          <cell r="D317" t="str">
            <v>E3</v>
          </cell>
          <cell r="E317" t="str">
            <v>I</v>
          </cell>
          <cell r="F317" t="str">
            <v>松江市</v>
          </cell>
        </row>
        <row r="318">
          <cell r="A318" t="str">
            <v>美保関町七類</v>
          </cell>
          <cell r="B318" t="str">
            <v>ﾐﾎﾉｾｷﾁｮｳｼﾁﾙｲ</v>
          </cell>
          <cell r="C318">
            <v>201181000</v>
          </cell>
          <cell r="D318" t="str">
            <v>E4</v>
          </cell>
          <cell r="E318" t="str">
            <v>I</v>
          </cell>
          <cell r="F318" t="str">
            <v>松江市</v>
          </cell>
        </row>
        <row r="319">
          <cell r="A319" t="str">
            <v>美保関町七類</v>
          </cell>
          <cell r="B319" t="str">
            <v>ﾐﾎﾉｾｷﾁｮｳｼﾁﾙｲ</v>
          </cell>
          <cell r="C319">
            <v>201181000</v>
          </cell>
          <cell r="D319" t="str">
            <v>E5</v>
          </cell>
          <cell r="E319" t="str">
            <v>I</v>
          </cell>
          <cell r="F319" t="str">
            <v>松江市</v>
          </cell>
        </row>
        <row r="320">
          <cell r="A320" t="str">
            <v>美保関町七類</v>
          </cell>
          <cell r="B320" t="str">
            <v>ﾐﾎﾉｾｷﾁｮｳｼﾁﾙｲ</v>
          </cell>
          <cell r="C320">
            <v>201181000</v>
          </cell>
          <cell r="D320" t="str">
            <v>E6</v>
          </cell>
          <cell r="E320" t="str">
            <v>I</v>
          </cell>
          <cell r="F320" t="str">
            <v>松江市</v>
          </cell>
        </row>
        <row r="321">
          <cell r="A321" t="str">
            <v>美保関町七類</v>
          </cell>
          <cell r="B321" t="str">
            <v>ﾐﾎﾉｾｷﾁｮｳｼﾁﾙｲ</v>
          </cell>
          <cell r="C321">
            <v>201181000</v>
          </cell>
          <cell r="D321" t="str">
            <v>E7</v>
          </cell>
          <cell r="E321" t="str">
            <v>I</v>
          </cell>
          <cell r="F321" t="str">
            <v>松江市</v>
          </cell>
        </row>
        <row r="322">
          <cell r="A322" t="str">
            <v>美保関町七類</v>
          </cell>
          <cell r="B322" t="str">
            <v>ﾐﾎﾉｾｷﾁｮｳｼﾁﾙｲ</v>
          </cell>
          <cell r="C322">
            <v>201181000</v>
          </cell>
          <cell r="D322" t="str">
            <v>E8</v>
          </cell>
          <cell r="E322" t="str">
            <v>I</v>
          </cell>
          <cell r="F322" t="str">
            <v>松江市</v>
          </cell>
        </row>
        <row r="323">
          <cell r="A323" t="str">
            <v>美保関町七類</v>
          </cell>
          <cell r="B323" t="str">
            <v>ﾐﾎﾉｾｷﾁｮｳｼﾁﾙｲ</v>
          </cell>
          <cell r="C323">
            <v>201181000</v>
          </cell>
          <cell r="D323" t="str">
            <v>E9</v>
          </cell>
          <cell r="E323" t="str">
            <v>I</v>
          </cell>
          <cell r="F323" t="str">
            <v>松江市</v>
          </cell>
        </row>
        <row r="324">
          <cell r="A324" t="str">
            <v>美保関町七類</v>
          </cell>
          <cell r="B324" t="str">
            <v>ﾐﾎﾉｾｷﾁｮｳｼﾁﾙｲ</v>
          </cell>
          <cell r="C324">
            <v>201181000</v>
          </cell>
          <cell r="D324" t="str">
            <v>E10</v>
          </cell>
          <cell r="E324" t="str">
            <v>I</v>
          </cell>
          <cell r="F324" t="str">
            <v>松江市</v>
          </cell>
        </row>
        <row r="325">
          <cell r="A325" t="str">
            <v>美保関町七類</v>
          </cell>
          <cell r="B325" t="str">
            <v>ﾐﾎﾉｾｷﾁｮｳｼﾁﾙｲ</v>
          </cell>
          <cell r="C325">
            <v>201181000</v>
          </cell>
          <cell r="D325" t="str">
            <v>E11</v>
          </cell>
          <cell r="E325" t="str">
            <v>I</v>
          </cell>
          <cell r="F325" t="str">
            <v>松江市</v>
          </cell>
        </row>
        <row r="326">
          <cell r="A326" t="str">
            <v>美保関町七類</v>
          </cell>
          <cell r="B326" t="str">
            <v>ﾐﾎﾉｾｷﾁｮｳｼﾁﾙｲ</v>
          </cell>
          <cell r="C326">
            <v>201181000</v>
          </cell>
          <cell r="D326" t="str">
            <v>E12</v>
          </cell>
          <cell r="E326" t="str">
            <v>I</v>
          </cell>
          <cell r="F326" t="str">
            <v>松江市</v>
          </cell>
        </row>
        <row r="327">
          <cell r="A327" t="str">
            <v>美保関町七類</v>
          </cell>
          <cell r="B327" t="str">
            <v>ﾐﾎﾉｾｷﾁｮｳｼﾁﾙｲ</v>
          </cell>
          <cell r="C327">
            <v>201181000</v>
          </cell>
          <cell r="D327" t="str">
            <v>E13</v>
          </cell>
          <cell r="E327" t="str">
            <v>I</v>
          </cell>
          <cell r="F327" t="str">
            <v>松江市</v>
          </cell>
        </row>
        <row r="328">
          <cell r="A328" t="str">
            <v>美保関町七類</v>
          </cell>
          <cell r="B328" t="str">
            <v>ﾐﾎﾉｾｷﾁｮｳｼﾁﾙｲ</v>
          </cell>
          <cell r="C328">
            <v>201181000</v>
          </cell>
          <cell r="D328" t="str">
            <v>E14</v>
          </cell>
          <cell r="E328" t="str">
            <v>I</v>
          </cell>
          <cell r="F328" t="str">
            <v>松江市</v>
          </cell>
        </row>
        <row r="329">
          <cell r="A329" t="str">
            <v>美保関町七類</v>
          </cell>
          <cell r="B329" t="str">
            <v>ﾐﾎﾉｾｷﾁｮｳｼﾁﾙｲ</v>
          </cell>
          <cell r="C329">
            <v>201181000</v>
          </cell>
          <cell r="D329" t="str">
            <v>E15</v>
          </cell>
          <cell r="E329" t="str">
            <v>I</v>
          </cell>
          <cell r="F329" t="str">
            <v>松江市</v>
          </cell>
        </row>
        <row r="330">
          <cell r="A330" t="str">
            <v>美保関町七類</v>
          </cell>
          <cell r="B330" t="str">
            <v>ﾐﾎﾉｾｷﾁｮｳｼﾁﾙｲ</v>
          </cell>
          <cell r="C330">
            <v>201181000</v>
          </cell>
          <cell r="D330" t="str">
            <v>E16</v>
          </cell>
          <cell r="E330" t="str">
            <v>I</v>
          </cell>
          <cell r="F330" t="str">
            <v>松江市</v>
          </cell>
        </row>
        <row r="331">
          <cell r="A331" t="str">
            <v>美保関町七類</v>
          </cell>
          <cell r="B331" t="str">
            <v>ﾐﾎﾉｾｷﾁｮｳｼﾁﾙｲ</v>
          </cell>
          <cell r="C331">
            <v>201181000</v>
          </cell>
          <cell r="D331" t="str">
            <v>E17</v>
          </cell>
          <cell r="E331" t="str">
            <v>I</v>
          </cell>
          <cell r="F331" t="str">
            <v>松江市</v>
          </cell>
        </row>
        <row r="332">
          <cell r="A332" t="str">
            <v>美保関町七類</v>
          </cell>
          <cell r="B332" t="str">
            <v>ﾐﾎﾉｾｷﾁｮｳｼﾁﾙｲ</v>
          </cell>
          <cell r="C332">
            <v>201181000</v>
          </cell>
          <cell r="D332" t="str">
            <v>E18</v>
          </cell>
          <cell r="E332" t="str">
            <v>I</v>
          </cell>
          <cell r="F332" t="str">
            <v>松江市</v>
          </cell>
        </row>
        <row r="333">
          <cell r="A333" t="str">
            <v>美保関町七類</v>
          </cell>
          <cell r="B333" t="str">
            <v>ﾐﾎﾉｾｷﾁｮｳｼﾁﾙｲ</v>
          </cell>
          <cell r="C333">
            <v>201181000</v>
          </cell>
          <cell r="D333" t="str">
            <v>E19</v>
          </cell>
          <cell r="E333" t="str">
            <v>I</v>
          </cell>
          <cell r="F333" t="str">
            <v>松江市</v>
          </cell>
        </row>
        <row r="334">
          <cell r="A334" t="str">
            <v>美保関町七類</v>
          </cell>
          <cell r="B334" t="str">
            <v>ﾐﾎﾉｾｷﾁｮｳｼﾁﾙｲ</v>
          </cell>
          <cell r="C334">
            <v>201181000</v>
          </cell>
          <cell r="D334" t="str">
            <v>E20</v>
          </cell>
          <cell r="E334" t="str">
            <v>I</v>
          </cell>
          <cell r="F334" t="str">
            <v>松江市</v>
          </cell>
        </row>
        <row r="335">
          <cell r="A335" t="str">
            <v>美保関町七類</v>
          </cell>
          <cell r="B335" t="str">
            <v>ﾐﾎﾉｾｷﾁｮｳｼﾁﾙｲ</v>
          </cell>
          <cell r="C335">
            <v>201181000</v>
          </cell>
          <cell r="D335" t="str">
            <v>E21</v>
          </cell>
          <cell r="E335" t="str">
            <v>I</v>
          </cell>
          <cell r="F335" t="str">
            <v>松江市</v>
          </cell>
        </row>
        <row r="336">
          <cell r="A336" t="str">
            <v>美保関町七類</v>
          </cell>
          <cell r="B336" t="str">
            <v>ﾐﾎﾉｾｷﾁｮｳｼﾁﾙｲ</v>
          </cell>
          <cell r="C336">
            <v>201181000</v>
          </cell>
          <cell r="D336" t="str">
            <v>E22</v>
          </cell>
          <cell r="E336" t="str">
            <v>I</v>
          </cell>
          <cell r="F336" t="str">
            <v>松江市</v>
          </cell>
        </row>
        <row r="337">
          <cell r="A337" t="str">
            <v>美保関町七類</v>
          </cell>
          <cell r="B337" t="str">
            <v>ﾐﾎﾉｾｷﾁｮｳｼﾁﾙｲ</v>
          </cell>
          <cell r="C337">
            <v>201181000</v>
          </cell>
          <cell r="D337" t="str">
            <v>E23</v>
          </cell>
          <cell r="E337" t="str">
            <v>I</v>
          </cell>
          <cell r="F337" t="str">
            <v>松江市</v>
          </cell>
        </row>
        <row r="338">
          <cell r="A338" t="str">
            <v>美保関町七類</v>
          </cell>
          <cell r="B338" t="str">
            <v>ﾐﾎﾉｾｷﾁｮｳｼﾁﾙｲ</v>
          </cell>
          <cell r="C338">
            <v>201181000</v>
          </cell>
          <cell r="D338" t="str">
            <v>E24</v>
          </cell>
          <cell r="E338" t="str">
            <v>I</v>
          </cell>
          <cell r="F338" t="str">
            <v>松江市</v>
          </cell>
        </row>
        <row r="339">
          <cell r="A339" t="str">
            <v>美保関町七類</v>
          </cell>
          <cell r="B339" t="str">
            <v>ﾐﾎﾉｾｷﾁｮｳｼﾁﾙｲ</v>
          </cell>
          <cell r="C339">
            <v>201181000</v>
          </cell>
          <cell r="D339" t="str">
            <v>E25</v>
          </cell>
          <cell r="E339" t="str">
            <v>I</v>
          </cell>
          <cell r="F339" t="str">
            <v>松江市</v>
          </cell>
        </row>
        <row r="340">
          <cell r="A340" t="str">
            <v>美保関町七類</v>
          </cell>
          <cell r="B340" t="str">
            <v>ﾐﾎﾉｾｷﾁｮｳｼﾁﾙｲ</v>
          </cell>
          <cell r="C340">
            <v>201181000</v>
          </cell>
          <cell r="D340" t="str">
            <v>E26</v>
          </cell>
          <cell r="E340" t="str">
            <v>I</v>
          </cell>
          <cell r="F340" t="str">
            <v>松江市</v>
          </cell>
        </row>
        <row r="341">
          <cell r="A341" t="str">
            <v>美保関町七類</v>
          </cell>
          <cell r="B341" t="str">
            <v>ﾐﾎﾉｾｷﾁｮｳｼﾁﾙｲ</v>
          </cell>
          <cell r="C341">
            <v>201181000</v>
          </cell>
          <cell r="D341" t="str">
            <v>E27</v>
          </cell>
          <cell r="E341" t="str">
            <v>I</v>
          </cell>
          <cell r="F341" t="str">
            <v>松江市</v>
          </cell>
        </row>
        <row r="342">
          <cell r="A342" t="str">
            <v>美保関町七類</v>
          </cell>
          <cell r="B342" t="str">
            <v>ﾐﾎﾉｾｷﾁｮｳｼﾁﾙｲ</v>
          </cell>
          <cell r="C342">
            <v>201181000</v>
          </cell>
          <cell r="D342" t="str">
            <v>E28</v>
          </cell>
          <cell r="E342" t="str">
            <v>I</v>
          </cell>
          <cell r="F342" t="str">
            <v>松江市</v>
          </cell>
        </row>
        <row r="343">
          <cell r="A343" t="str">
            <v>美保関町七類</v>
          </cell>
          <cell r="B343" t="str">
            <v>ﾐﾎﾉｾｷﾁｮｳｼﾁﾙｲ</v>
          </cell>
          <cell r="C343">
            <v>201181000</v>
          </cell>
          <cell r="D343" t="str">
            <v>E29</v>
          </cell>
          <cell r="E343" t="str">
            <v>I</v>
          </cell>
          <cell r="F343" t="str">
            <v>松江市</v>
          </cell>
        </row>
        <row r="344">
          <cell r="A344" t="str">
            <v>美保関町七類</v>
          </cell>
          <cell r="B344" t="str">
            <v>ﾐﾎﾉｾｷﾁｮｳｼﾁﾙｲ</v>
          </cell>
          <cell r="C344">
            <v>201181000</v>
          </cell>
          <cell r="D344" t="str">
            <v>E30</v>
          </cell>
          <cell r="E344" t="str">
            <v>I</v>
          </cell>
          <cell r="F344" t="str">
            <v>松江市</v>
          </cell>
        </row>
        <row r="345">
          <cell r="A345" t="str">
            <v>美保関町七類</v>
          </cell>
          <cell r="B345" t="str">
            <v>ﾐﾎﾉｾｷﾁｮｳｼﾁﾙｲ</v>
          </cell>
          <cell r="C345">
            <v>201181000</v>
          </cell>
          <cell r="D345" t="str">
            <v>E31</v>
          </cell>
          <cell r="E345" t="str">
            <v>I</v>
          </cell>
          <cell r="F345" t="str">
            <v>松江市</v>
          </cell>
        </row>
        <row r="346">
          <cell r="A346" t="str">
            <v>美保関町七類</v>
          </cell>
          <cell r="B346" t="str">
            <v>ﾐﾎﾉｾｷﾁｮｳｼﾁﾙｲ</v>
          </cell>
          <cell r="C346">
            <v>201181000</v>
          </cell>
          <cell r="D346" t="str">
            <v>E32</v>
          </cell>
          <cell r="E346" t="str">
            <v>I</v>
          </cell>
          <cell r="F346" t="str">
            <v>松江市</v>
          </cell>
        </row>
        <row r="347">
          <cell r="A347" t="str">
            <v>美保関町七類</v>
          </cell>
          <cell r="B347" t="str">
            <v>ﾐﾎﾉｾｷﾁｮｳｼﾁﾙｲ</v>
          </cell>
          <cell r="C347">
            <v>201181000</v>
          </cell>
          <cell r="D347" t="str">
            <v>E33</v>
          </cell>
          <cell r="E347" t="str">
            <v>I</v>
          </cell>
          <cell r="F347" t="str">
            <v>松江市</v>
          </cell>
        </row>
        <row r="348">
          <cell r="A348" t="str">
            <v>美保関町七類</v>
          </cell>
          <cell r="B348" t="str">
            <v>ﾐﾎﾉｾｷﾁｮｳｼﾁﾙｲ</v>
          </cell>
          <cell r="C348">
            <v>201181000</v>
          </cell>
          <cell r="D348" t="str">
            <v>E34</v>
          </cell>
          <cell r="E348" t="str">
            <v>I</v>
          </cell>
          <cell r="F348" t="str">
            <v>松江市</v>
          </cell>
        </row>
        <row r="349">
          <cell r="A349" t="str">
            <v>美保関町七類</v>
          </cell>
          <cell r="B349" t="str">
            <v>ﾐﾎﾉｾｷﾁｮｳｼﾁﾙｲ</v>
          </cell>
          <cell r="C349">
            <v>201181000</v>
          </cell>
          <cell r="D349" t="str">
            <v>E35</v>
          </cell>
          <cell r="E349" t="str">
            <v>I</v>
          </cell>
          <cell r="F349" t="str">
            <v>松江市</v>
          </cell>
        </row>
        <row r="350">
          <cell r="A350" t="str">
            <v>美保関町七類</v>
          </cell>
          <cell r="B350" t="str">
            <v>ﾐﾎﾉｾｷﾁｮｳｼﾁﾙｲ</v>
          </cell>
          <cell r="C350">
            <v>201181000</v>
          </cell>
          <cell r="D350" t="str">
            <v>E36</v>
          </cell>
          <cell r="E350" t="str">
            <v>I</v>
          </cell>
          <cell r="F350" t="str">
            <v>松江市</v>
          </cell>
        </row>
        <row r="351">
          <cell r="A351" t="str">
            <v>美保関町七類</v>
          </cell>
          <cell r="B351" t="str">
            <v>ﾐﾎﾉｾｷﾁｮｳｼﾁﾙｲ</v>
          </cell>
          <cell r="C351">
            <v>201181000</v>
          </cell>
          <cell r="D351" t="str">
            <v>E37</v>
          </cell>
          <cell r="E351" t="str">
            <v>I</v>
          </cell>
          <cell r="F351" t="str">
            <v>松江市</v>
          </cell>
        </row>
        <row r="352">
          <cell r="A352" t="str">
            <v>美保関町七類</v>
          </cell>
          <cell r="B352" t="str">
            <v>ﾐﾎﾉｾｷﾁｮｳｼﾁﾙｲ</v>
          </cell>
          <cell r="C352">
            <v>201181000</v>
          </cell>
          <cell r="D352" t="str">
            <v>E38</v>
          </cell>
          <cell r="E352" t="str">
            <v>I</v>
          </cell>
          <cell r="F352" t="str">
            <v>松江市</v>
          </cell>
        </row>
        <row r="353">
          <cell r="A353" t="str">
            <v>美保関町七類</v>
          </cell>
          <cell r="B353" t="str">
            <v>ﾐﾎﾉｾｷﾁｮｳｼﾁﾙｲ</v>
          </cell>
          <cell r="C353">
            <v>201181000</v>
          </cell>
          <cell r="D353" t="str">
            <v>E39</v>
          </cell>
          <cell r="E353" t="str">
            <v>I</v>
          </cell>
          <cell r="F353" t="str">
            <v>松江市</v>
          </cell>
        </row>
        <row r="354">
          <cell r="A354" t="str">
            <v>美保関町七類</v>
          </cell>
          <cell r="B354" t="str">
            <v>ﾐﾎﾉｾｷﾁｮｳｼﾁﾙｲ</v>
          </cell>
          <cell r="C354">
            <v>201181000</v>
          </cell>
          <cell r="D354" t="str">
            <v>E40</v>
          </cell>
          <cell r="E354" t="str">
            <v>I</v>
          </cell>
          <cell r="F354" t="str">
            <v>松江市</v>
          </cell>
        </row>
        <row r="355">
          <cell r="A355" t="str">
            <v>美保関町七類</v>
          </cell>
          <cell r="B355" t="str">
            <v>ﾐﾎﾉｾｷﾁｮｳｼﾁﾙｲ</v>
          </cell>
          <cell r="C355">
            <v>201181000</v>
          </cell>
          <cell r="D355" t="str">
            <v>E41</v>
          </cell>
          <cell r="E355" t="str">
            <v>I</v>
          </cell>
          <cell r="F355" t="str">
            <v>松江市</v>
          </cell>
        </row>
        <row r="356">
          <cell r="A356" t="str">
            <v>美保関町七類</v>
          </cell>
          <cell r="B356" t="str">
            <v>ﾐﾎﾉｾｷﾁｮｳｼﾁﾙｲ</v>
          </cell>
          <cell r="C356">
            <v>201181000</v>
          </cell>
          <cell r="D356" t="str">
            <v>E42</v>
          </cell>
          <cell r="E356" t="str">
            <v>I</v>
          </cell>
          <cell r="F356" t="str">
            <v>松江市</v>
          </cell>
        </row>
        <row r="357">
          <cell r="A357" t="str">
            <v>美保関町七類</v>
          </cell>
          <cell r="B357" t="str">
            <v>ﾐﾎﾉｾｷﾁｮｳｼﾁﾙｲ</v>
          </cell>
          <cell r="C357">
            <v>201181000</v>
          </cell>
          <cell r="D357" t="str">
            <v>E43</v>
          </cell>
          <cell r="E357" t="str">
            <v>I</v>
          </cell>
          <cell r="F357" t="str">
            <v>松江市</v>
          </cell>
        </row>
        <row r="358">
          <cell r="A358" t="str">
            <v>美保関町七類</v>
          </cell>
          <cell r="B358" t="str">
            <v>ﾐﾎﾉｾｷﾁｮｳｼﾁﾙｲ</v>
          </cell>
          <cell r="C358">
            <v>201181000</v>
          </cell>
          <cell r="D358" t="str">
            <v>E44</v>
          </cell>
          <cell r="E358" t="str">
            <v>I</v>
          </cell>
          <cell r="F358" t="str">
            <v>松江市</v>
          </cell>
        </row>
        <row r="359">
          <cell r="A359" t="str">
            <v>美保関町七類</v>
          </cell>
          <cell r="B359" t="str">
            <v>ﾐﾎﾉｾｷﾁｮｳｼﾁﾙｲ</v>
          </cell>
          <cell r="C359">
            <v>201181000</v>
          </cell>
          <cell r="D359" t="str">
            <v>E45</v>
          </cell>
          <cell r="E359" t="str">
            <v>I</v>
          </cell>
          <cell r="F359" t="str">
            <v>松江市</v>
          </cell>
        </row>
        <row r="360">
          <cell r="A360" t="str">
            <v>美保関町七類</v>
          </cell>
          <cell r="B360" t="str">
            <v>ﾐﾎﾉｾｷﾁｮｳｼﾁﾙｲ</v>
          </cell>
          <cell r="C360">
            <v>201181000</v>
          </cell>
          <cell r="D360" t="str">
            <v>E46</v>
          </cell>
          <cell r="E360" t="str">
            <v>I</v>
          </cell>
          <cell r="F360" t="str">
            <v>松江市</v>
          </cell>
        </row>
        <row r="361">
          <cell r="A361" t="str">
            <v>美保関町七類</v>
          </cell>
          <cell r="B361" t="str">
            <v>ﾐﾎﾉｾｷﾁｮｳｼﾁﾙｲ</v>
          </cell>
          <cell r="C361">
            <v>201181000</v>
          </cell>
          <cell r="D361" t="str">
            <v>E47</v>
          </cell>
          <cell r="E361" t="str">
            <v>I</v>
          </cell>
          <cell r="F361" t="str">
            <v>松江市</v>
          </cell>
        </row>
        <row r="362">
          <cell r="A362" t="str">
            <v>美保関町七類</v>
          </cell>
          <cell r="B362" t="str">
            <v>ﾐﾎﾉｾｷﾁｮｳｼﾁﾙｲ</v>
          </cell>
          <cell r="C362">
            <v>201181000</v>
          </cell>
          <cell r="D362" t="str">
            <v>E48</v>
          </cell>
          <cell r="E362" t="str">
            <v>I</v>
          </cell>
          <cell r="F362" t="str">
            <v>松江市</v>
          </cell>
        </row>
        <row r="363">
          <cell r="A363" t="str">
            <v>美保関町七類</v>
          </cell>
          <cell r="B363" t="str">
            <v>ﾐﾎﾉｾｷﾁｮｳｼﾁﾙｲ</v>
          </cell>
          <cell r="C363">
            <v>201181000</v>
          </cell>
          <cell r="D363" t="str">
            <v>E49</v>
          </cell>
          <cell r="E363" t="str">
            <v>I</v>
          </cell>
          <cell r="F363" t="str">
            <v>松江市</v>
          </cell>
        </row>
        <row r="364">
          <cell r="A364" t="str">
            <v>美保関町七類</v>
          </cell>
          <cell r="B364" t="str">
            <v>ﾐﾎﾉｾｷﾁｮｳｼﾁﾙｲ</v>
          </cell>
          <cell r="C364">
            <v>201181000</v>
          </cell>
          <cell r="D364" t="str">
            <v>E50</v>
          </cell>
          <cell r="E364" t="str">
            <v>I</v>
          </cell>
          <cell r="F364" t="str">
            <v>松江市</v>
          </cell>
        </row>
        <row r="365">
          <cell r="A365" t="str">
            <v>美保関町七類</v>
          </cell>
          <cell r="B365" t="str">
            <v>ﾐﾎﾉｾｷﾁｮｳｼﾁﾙｲ</v>
          </cell>
          <cell r="C365">
            <v>201181000</v>
          </cell>
          <cell r="D365" t="str">
            <v>E51</v>
          </cell>
          <cell r="E365" t="str">
            <v>I</v>
          </cell>
          <cell r="F365" t="str">
            <v>松江市</v>
          </cell>
        </row>
        <row r="366">
          <cell r="A366" t="str">
            <v>美保関町諸喰</v>
          </cell>
          <cell r="B366" t="str">
            <v>ﾐﾎﾉｾｷﾁｮｳﾓﾛｸｲ</v>
          </cell>
          <cell r="C366">
            <v>201182000</v>
          </cell>
          <cell r="D366" t="str">
            <v>E1</v>
          </cell>
          <cell r="F366" t="str">
            <v>松江市</v>
          </cell>
        </row>
        <row r="367">
          <cell r="A367" t="str">
            <v>美保関町諸喰</v>
          </cell>
          <cell r="B367" t="str">
            <v>ﾐﾎﾉｾｷﾁｮｳﾓﾛｸｲ</v>
          </cell>
          <cell r="C367">
            <v>201182000</v>
          </cell>
          <cell r="D367" t="str">
            <v>E2</v>
          </cell>
          <cell r="E367" t="str">
            <v>I</v>
          </cell>
          <cell r="F367" t="str">
            <v>松江市</v>
          </cell>
        </row>
        <row r="368">
          <cell r="A368" t="str">
            <v>美保関町諸喰</v>
          </cell>
          <cell r="B368" t="str">
            <v>ﾐﾎﾉｾｷﾁｮｳﾓﾛｸｲ</v>
          </cell>
          <cell r="C368">
            <v>201182000</v>
          </cell>
          <cell r="D368" t="str">
            <v>E3</v>
          </cell>
          <cell r="E368" t="str">
            <v>I</v>
          </cell>
          <cell r="F368" t="str">
            <v>松江市</v>
          </cell>
        </row>
        <row r="369">
          <cell r="A369" t="str">
            <v>美保関町諸喰</v>
          </cell>
          <cell r="B369" t="str">
            <v>ﾐﾎﾉｾｷﾁｮｳﾓﾛｸｲ</v>
          </cell>
          <cell r="C369">
            <v>201182000</v>
          </cell>
          <cell r="D369" t="str">
            <v>E4</v>
          </cell>
          <cell r="E369" t="str">
            <v>I</v>
          </cell>
          <cell r="F369" t="str">
            <v>松江市</v>
          </cell>
        </row>
        <row r="370">
          <cell r="A370" t="str">
            <v>美保関町諸喰</v>
          </cell>
          <cell r="B370" t="str">
            <v>ﾐﾎﾉｾｷﾁｮｳﾓﾛｸｲ</v>
          </cell>
          <cell r="C370">
            <v>201182000</v>
          </cell>
          <cell r="D370" t="str">
            <v>E5</v>
          </cell>
          <cell r="E370" t="str">
            <v>I</v>
          </cell>
          <cell r="F370" t="str">
            <v>松江市</v>
          </cell>
        </row>
        <row r="371">
          <cell r="A371" t="str">
            <v>美保関町諸喰</v>
          </cell>
          <cell r="B371" t="str">
            <v>ﾐﾎﾉｾｷﾁｮｳﾓﾛｸｲ</v>
          </cell>
          <cell r="C371">
            <v>201182000</v>
          </cell>
          <cell r="D371" t="str">
            <v>E6</v>
          </cell>
          <cell r="E371" t="str">
            <v>I</v>
          </cell>
          <cell r="F371" t="str">
            <v>松江市</v>
          </cell>
        </row>
        <row r="372">
          <cell r="A372" t="str">
            <v>美保関町諸喰</v>
          </cell>
          <cell r="B372" t="str">
            <v>ﾐﾎﾉｾｷﾁｮｳﾓﾛｸｲ</v>
          </cell>
          <cell r="C372">
            <v>201182000</v>
          </cell>
          <cell r="D372" t="str">
            <v>E7</v>
          </cell>
          <cell r="E372" t="str">
            <v>I</v>
          </cell>
          <cell r="F372" t="str">
            <v>松江市</v>
          </cell>
        </row>
        <row r="373">
          <cell r="A373" t="str">
            <v>美保関町諸喰</v>
          </cell>
          <cell r="B373" t="str">
            <v>ﾐﾎﾉｾｷﾁｮｳﾓﾛｸｲ</v>
          </cell>
          <cell r="C373">
            <v>201182000</v>
          </cell>
          <cell r="D373" t="str">
            <v>E8</v>
          </cell>
          <cell r="E373" t="str">
            <v>I</v>
          </cell>
          <cell r="F373" t="str">
            <v>松江市</v>
          </cell>
        </row>
        <row r="374">
          <cell r="A374" t="str">
            <v>美保関町諸喰</v>
          </cell>
          <cell r="B374" t="str">
            <v>ﾐﾎﾉｾｷﾁｮｳﾓﾛｸｲ</v>
          </cell>
          <cell r="C374">
            <v>201182000</v>
          </cell>
          <cell r="D374" t="str">
            <v>E9</v>
          </cell>
          <cell r="E374" t="str">
            <v>I</v>
          </cell>
          <cell r="F374" t="str">
            <v>松江市</v>
          </cell>
        </row>
        <row r="375">
          <cell r="A375" t="str">
            <v>美保関町諸喰</v>
          </cell>
          <cell r="B375" t="str">
            <v>ﾐﾎﾉｾｷﾁｮｳﾓﾛｸｲ</v>
          </cell>
          <cell r="C375">
            <v>201182000</v>
          </cell>
          <cell r="D375" t="str">
            <v>E10</v>
          </cell>
          <cell r="E375" t="str">
            <v>I</v>
          </cell>
          <cell r="F375" t="str">
            <v>松江市</v>
          </cell>
        </row>
        <row r="376">
          <cell r="A376" t="str">
            <v>美保関町諸喰</v>
          </cell>
          <cell r="B376" t="str">
            <v>ﾐﾎﾉｾｷﾁｮｳﾓﾛｸｲ</v>
          </cell>
          <cell r="C376">
            <v>201182000</v>
          </cell>
          <cell r="D376" t="str">
            <v>E11</v>
          </cell>
          <cell r="E376" t="str">
            <v>I</v>
          </cell>
          <cell r="F376" t="str">
            <v>松江市</v>
          </cell>
        </row>
        <row r="377">
          <cell r="A377" t="str">
            <v>美保関町諸喰</v>
          </cell>
          <cell r="B377" t="str">
            <v>ﾐﾎﾉｾｷﾁｮｳﾓﾛｸｲ</v>
          </cell>
          <cell r="C377">
            <v>201182000</v>
          </cell>
          <cell r="D377" t="str">
            <v>E12</v>
          </cell>
          <cell r="E377" t="str">
            <v>I</v>
          </cell>
          <cell r="F377" t="str">
            <v>松江市</v>
          </cell>
        </row>
        <row r="378">
          <cell r="A378" t="str">
            <v>美保関町諸喰</v>
          </cell>
          <cell r="B378" t="str">
            <v>ﾐﾎﾉｾｷﾁｮｳﾓﾛｸｲ</v>
          </cell>
          <cell r="C378">
            <v>201182000</v>
          </cell>
          <cell r="D378" t="str">
            <v>E13</v>
          </cell>
          <cell r="E378" t="str">
            <v>I</v>
          </cell>
          <cell r="F378" t="str">
            <v>松江市</v>
          </cell>
        </row>
        <row r="379">
          <cell r="A379" t="str">
            <v>美保関町諸喰</v>
          </cell>
          <cell r="B379" t="str">
            <v>ﾐﾎﾉｾｷﾁｮｳﾓﾛｸｲ</v>
          </cell>
          <cell r="C379">
            <v>201182000</v>
          </cell>
          <cell r="D379" t="str">
            <v>E14</v>
          </cell>
          <cell r="E379" t="str">
            <v>I</v>
          </cell>
          <cell r="F379" t="str">
            <v>松江市</v>
          </cell>
        </row>
        <row r="380">
          <cell r="A380" t="str">
            <v>美保関町諸喰</v>
          </cell>
          <cell r="B380" t="str">
            <v>ﾐﾎﾉｾｷﾁｮｳﾓﾛｸｲ</v>
          </cell>
          <cell r="C380">
            <v>201182000</v>
          </cell>
          <cell r="D380" t="str">
            <v>E15</v>
          </cell>
          <cell r="E380" t="str">
            <v>I</v>
          </cell>
          <cell r="F380" t="str">
            <v>松江市</v>
          </cell>
        </row>
        <row r="381">
          <cell r="A381" t="str">
            <v>美保関町諸喰</v>
          </cell>
          <cell r="B381" t="str">
            <v>ﾐﾎﾉｾｷﾁｮｳﾓﾛｸｲ</v>
          </cell>
          <cell r="C381">
            <v>201182000</v>
          </cell>
          <cell r="D381" t="str">
            <v>E16</v>
          </cell>
          <cell r="E381" t="str">
            <v>I</v>
          </cell>
          <cell r="F381" t="str">
            <v>松江市</v>
          </cell>
        </row>
        <row r="382">
          <cell r="A382" t="str">
            <v>美保関町雲津</v>
          </cell>
          <cell r="B382" t="str">
            <v>ﾐﾎﾉｾｷﾁｮｳｸﾓﾂﾞ</v>
          </cell>
          <cell r="C382">
            <v>201183000</v>
          </cell>
          <cell r="D382" t="str">
            <v>E1</v>
          </cell>
          <cell r="F382" t="str">
            <v>松江市</v>
          </cell>
        </row>
        <row r="383">
          <cell r="A383" t="str">
            <v>美保関町雲津</v>
          </cell>
          <cell r="B383" t="str">
            <v>ﾐﾎﾉｾｷﾁｮｳｸﾓﾂﾞ</v>
          </cell>
          <cell r="C383">
            <v>201183000</v>
          </cell>
          <cell r="D383" t="str">
            <v>E2</v>
          </cell>
          <cell r="E383" t="str">
            <v>I</v>
          </cell>
          <cell r="F383" t="str">
            <v>松江市</v>
          </cell>
        </row>
        <row r="384">
          <cell r="A384" t="str">
            <v>美保関町雲津</v>
          </cell>
          <cell r="B384" t="str">
            <v>ﾐﾎﾉｾｷﾁｮｳｸﾓﾂﾞ</v>
          </cell>
          <cell r="C384">
            <v>201183000</v>
          </cell>
          <cell r="D384" t="str">
            <v>E3</v>
          </cell>
          <cell r="E384" t="str">
            <v>I</v>
          </cell>
          <cell r="F384" t="str">
            <v>松江市</v>
          </cell>
        </row>
        <row r="385">
          <cell r="A385" t="str">
            <v>美保関町雲津</v>
          </cell>
          <cell r="B385" t="str">
            <v>ﾐﾎﾉｾｷﾁｮｳｸﾓﾂﾞ</v>
          </cell>
          <cell r="C385">
            <v>201183000</v>
          </cell>
          <cell r="D385" t="str">
            <v>E4</v>
          </cell>
          <cell r="E385" t="str">
            <v>I</v>
          </cell>
          <cell r="F385" t="str">
            <v>松江市</v>
          </cell>
        </row>
        <row r="386">
          <cell r="A386" t="str">
            <v>美保関町雲津</v>
          </cell>
          <cell r="B386" t="str">
            <v>ﾐﾎﾉｾｷﾁｮｳｸﾓﾂﾞ</v>
          </cell>
          <cell r="C386">
            <v>201183000</v>
          </cell>
          <cell r="D386" t="str">
            <v>E5</v>
          </cell>
          <cell r="E386" t="str">
            <v>I</v>
          </cell>
          <cell r="F386" t="str">
            <v>松江市</v>
          </cell>
        </row>
        <row r="387">
          <cell r="A387" t="str">
            <v>美保関町雲津</v>
          </cell>
          <cell r="B387" t="str">
            <v>ﾐﾎﾉｾｷﾁｮｳｸﾓﾂﾞ</v>
          </cell>
          <cell r="C387">
            <v>201183000</v>
          </cell>
          <cell r="D387" t="str">
            <v>E6</v>
          </cell>
          <cell r="E387" t="str">
            <v>I</v>
          </cell>
          <cell r="F387" t="str">
            <v>松江市</v>
          </cell>
        </row>
        <row r="388">
          <cell r="A388" t="str">
            <v>美保関町雲津</v>
          </cell>
          <cell r="B388" t="str">
            <v>ﾐﾎﾉｾｷﾁｮｳｸﾓﾂﾞ</v>
          </cell>
          <cell r="C388">
            <v>201183000</v>
          </cell>
          <cell r="D388" t="str">
            <v>E7</v>
          </cell>
          <cell r="E388" t="str">
            <v>I</v>
          </cell>
          <cell r="F388" t="str">
            <v>松江市</v>
          </cell>
        </row>
        <row r="389">
          <cell r="A389" t="str">
            <v>美保関町雲津</v>
          </cell>
          <cell r="B389" t="str">
            <v>ﾐﾎﾉｾｷﾁｮｳｸﾓﾂﾞ</v>
          </cell>
          <cell r="C389">
            <v>201183000</v>
          </cell>
          <cell r="D389" t="str">
            <v>E8</v>
          </cell>
          <cell r="E389" t="str">
            <v>I</v>
          </cell>
          <cell r="F389" t="str">
            <v>松江市</v>
          </cell>
        </row>
        <row r="390">
          <cell r="A390" t="str">
            <v>美保関町雲津</v>
          </cell>
          <cell r="B390" t="str">
            <v>ﾐﾎﾉｾｷﾁｮｳｸﾓﾂﾞ</v>
          </cell>
          <cell r="C390">
            <v>201183000</v>
          </cell>
          <cell r="D390" t="str">
            <v>E9</v>
          </cell>
          <cell r="E390" t="str">
            <v>I</v>
          </cell>
          <cell r="F390" t="str">
            <v>松江市</v>
          </cell>
        </row>
        <row r="391">
          <cell r="A391" t="str">
            <v>美保関町雲津</v>
          </cell>
          <cell r="B391" t="str">
            <v>ﾐﾎﾉｾｷﾁｮｳｸﾓﾂﾞ</v>
          </cell>
          <cell r="C391">
            <v>201183000</v>
          </cell>
          <cell r="D391" t="str">
            <v>E10</v>
          </cell>
          <cell r="E391" t="str">
            <v>I</v>
          </cell>
          <cell r="F391" t="str">
            <v>松江市</v>
          </cell>
        </row>
        <row r="392">
          <cell r="A392" t="str">
            <v>美保関町雲津</v>
          </cell>
          <cell r="B392" t="str">
            <v>ﾐﾎﾉｾｷﾁｮｳｸﾓﾂﾞ</v>
          </cell>
          <cell r="C392">
            <v>201183000</v>
          </cell>
          <cell r="D392" t="str">
            <v>E11</v>
          </cell>
          <cell r="E392" t="str">
            <v>I</v>
          </cell>
          <cell r="F392" t="str">
            <v>松江市</v>
          </cell>
        </row>
        <row r="393">
          <cell r="A393" t="str">
            <v>美保関町雲津</v>
          </cell>
          <cell r="B393" t="str">
            <v>ﾐﾎﾉｾｷﾁｮｳｸﾓﾂﾞ</v>
          </cell>
          <cell r="C393">
            <v>201183000</v>
          </cell>
          <cell r="D393" t="str">
            <v>E12</v>
          </cell>
          <cell r="E393" t="str">
            <v>I</v>
          </cell>
          <cell r="F393" t="str">
            <v>松江市</v>
          </cell>
        </row>
        <row r="394">
          <cell r="A394" t="str">
            <v>美保関町雲津</v>
          </cell>
          <cell r="B394" t="str">
            <v>ﾐﾎﾉｾｷﾁｮｳｸﾓﾂﾞ</v>
          </cell>
          <cell r="C394">
            <v>201183000</v>
          </cell>
          <cell r="D394" t="str">
            <v>E13</v>
          </cell>
          <cell r="E394" t="str">
            <v>I</v>
          </cell>
          <cell r="F394" t="str">
            <v>松江市</v>
          </cell>
        </row>
        <row r="395">
          <cell r="A395" t="str">
            <v>美保関町雲津</v>
          </cell>
          <cell r="B395" t="str">
            <v>ﾐﾎﾉｾｷﾁｮｳｸﾓﾂﾞ</v>
          </cell>
          <cell r="C395">
            <v>201183000</v>
          </cell>
          <cell r="D395" t="str">
            <v>E14</v>
          </cell>
          <cell r="E395" t="str">
            <v>I</v>
          </cell>
          <cell r="F395" t="str">
            <v>松江市</v>
          </cell>
        </row>
        <row r="396">
          <cell r="A396" t="str">
            <v>美保関町下宇部尾</v>
          </cell>
          <cell r="B396" t="str">
            <v>ﾐﾎﾉｾｷﾁｮｳｼﾓｳﾍﾞｵ</v>
          </cell>
          <cell r="C396">
            <v>201184000</v>
          </cell>
          <cell r="F396" t="str">
            <v>松江市</v>
          </cell>
        </row>
        <row r="397">
          <cell r="A397" t="str">
            <v>美保関町森山</v>
          </cell>
          <cell r="B397" t="str">
            <v>ﾐﾎﾉｾｷﾁｮｳﾓﾘﾔﾏ</v>
          </cell>
          <cell r="C397">
            <v>201185000</v>
          </cell>
          <cell r="F397" t="str">
            <v>松江市</v>
          </cell>
        </row>
        <row r="398">
          <cell r="A398" t="str">
            <v>美保関町福浦</v>
          </cell>
          <cell r="B398" t="str">
            <v>ﾐﾎﾉｾｷﾁｮｳﾌｸｳﾗ</v>
          </cell>
          <cell r="C398">
            <v>201186000</v>
          </cell>
          <cell r="F398" t="str">
            <v>松江市</v>
          </cell>
        </row>
        <row r="399">
          <cell r="A399" t="str">
            <v>美保関町美保関</v>
          </cell>
          <cell r="B399" t="str">
            <v>ﾐﾎﾉｾｷﾁｮｳﾐﾎﾉｾｷ</v>
          </cell>
          <cell r="C399">
            <v>201187000</v>
          </cell>
          <cell r="D399" t="str">
            <v>E1</v>
          </cell>
          <cell r="F399" t="str">
            <v>松江市</v>
          </cell>
        </row>
        <row r="400">
          <cell r="A400" t="str">
            <v>美保関町美保関</v>
          </cell>
          <cell r="B400" t="str">
            <v>ﾐﾎﾉｾｷﾁｮｳﾐﾎﾉｾｷ</v>
          </cell>
          <cell r="C400">
            <v>201187000</v>
          </cell>
          <cell r="D400" t="str">
            <v>E2</v>
          </cell>
          <cell r="E400" t="str">
            <v>I</v>
          </cell>
          <cell r="F400" t="str">
            <v>松江市</v>
          </cell>
        </row>
        <row r="401">
          <cell r="A401" t="str">
            <v>美保関町美保関</v>
          </cell>
          <cell r="B401" t="str">
            <v>ﾐﾎﾉｾｷﾁｮｳﾐﾎﾉｾｷ</v>
          </cell>
          <cell r="C401">
            <v>201187000</v>
          </cell>
          <cell r="D401" t="str">
            <v>E3</v>
          </cell>
          <cell r="E401" t="str">
            <v>I</v>
          </cell>
          <cell r="F401" t="str">
            <v>松江市</v>
          </cell>
        </row>
        <row r="402">
          <cell r="A402" t="str">
            <v>美保関町美保関</v>
          </cell>
          <cell r="B402" t="str">
            <v>ﾐﾎﾉｾｷﾁｮｳﾐﾎﾉｾｷ</v>
          </cell>
          <cell r="C402">
            <v>201187000</v>
          </cell>
          <cell r="D402" t="str">
            <v>E4</v>
          </cell>
          <cell r="E402" t="str">
            <v>I</v>
          </cell>
          <cell r="F402" t="str">
            <v>松江市</v>
          </cell>
        </row>
        <row r="403">
          <cell r="A403" t="str">
            <v>美保関町美保関</v>
          </cell>
          <cell r="B403" t="str">
            <v>ﾐﾎﾉｾｷﾁｮｳﾐﾎﾉｾｷ</v>
          </cell>
          <cell r="C403">
            <v>201187000</v>
          </cell>
          <cell r="D403" t="str">
            <v>E5</v>
          </cell>
          <cell r="E403" t="str">
            <v>I</v>
          </cell>
          <cell r="F403" t="str">
            <v>松江市</v>
          </cell>
        </row>
        <row r="404">
          <cell r="A404" t="str">
            <v>美保関町美保関</v>
          </cell>
          <cell r="B404" t="str">
            <v>ﾐﾎﾉｾｷﾁｮｳﾐﾎﾉｾｷ</v>
          </cell>
          <cell r="C404">
            <v>201187000</v>
          </cell>
          <cell r="D404" t="str">
            <v>E6</v>
          </cell>
          <cell r="E404" t="str">
            <v>I</v>
          </cell>
          <cell r="F404" t="str">
            <v>松江市</v>
          </cell>
        </row>
        <row r="405">
          <cell r="A405" t="str">
            <v>美保関町美保関</v>
          </cell>
          <cell r="B405" t="str">
            <v>ﾐﾎﾉｾｷﾁｮｳﾐﾎﾉｾｷ</v>
          </cell>
          <cell r="C405">
            <v>201187000</v>
          </cell>
          <cell r="D405" t="str">
            <v>E7</v>
          </cell>
          <cell r="E405" t="str">
            <v>I</v>
          </cell>
          <cell r="F405" t="str">
            <v>松江市</v>
          </cell>
        </row>
        <row r="406">
          <cell r="A406" t="str">
            <v>美保関町美保関</v>
          </cell>
          <cell r="B406" t="str">
            <v>ﾐﾎﾉｾｷﾁｮｳﾐﾎﾉｾｷ</v>
          </cell>
          <cell r="C406">
            <v>201187000</v>
          </cell>
          <cell r="D406" t="str">
            <v>E8</v>
          </cell>
          <cell r="E406" t="str">
            <v>I</v>
          </cell>
          <cell r="F406" t="str">
            <v>松江市</v>
          </cell>
        </row>
        <row r="407">
          <cell r="A407" t="str">
            <v>美保関町美保関</v>
          </cell>
          <cell r="B407" t="str">
            <v>ﾐﾎﾉｾｷﾁｮｳﾐﾎﾉｾｷ</v>
          </cell>
          <cell r="C407">
            <v>201187000</v>
          </cell>
          <cell r="D407" t="str">
            <v>E9</v>
          </cell>
          <cell r="E407" t="str">
            <v>I</v>
          </cell>
          <cell r="F407" t="str">
            <v>松江市</v>
          </cell>
        </row>
        <row r="408">
          <cell r="A408" t="str">
            <v>美保関町美保関</v>
          </cell>
          <cell r="B408" t="str">
            <v>ﾐﾎﾉｾｷﾁｮｳﾐﾎﾉｾｷ</v>
          </cell>
          <cell r="C408">
            <v>201187000</v>
          </cell>
          <cell r="D408" t="str">
            <v>E10</v>
          </cell>
          <cell r="E408" t="str">
            <v>I</v>
          </cell>
          <cell r="F408" t="str">
            <v>松江市</v>
          </cell>
        </row>
        <row r="409">
          <cell r="A409" t="str">
            <v>美保関町美保関</v>
          </cell>
          <cell r="B409" t="str">
            <v>ﾐﾎﾉｾｷﾁｮｳﾐﾎﾉｾｷ</v>
          </cell>
          <cell r="C409">
            <v>201187000</v>
          </cell>
          <cell r="D409" t="str">
            <v>E11</v>
          </cell>
          <cell r="E409" t="str">
            <v>I</v>
          </cell>
          <cell r="F409" t="str">
            <v>松江市</v>
          </cell>
        </row>
        <row r="410">
          <cell r="A410" t="str">
            <v>美保関町美保関</v>
          </cell>
          <cell r="B410" t="str">
            <v>ﾐﾎﾉｾｷﾁｮｳﾐﾎﾉｾｷ</v>
          </cell>
          <cell r="C410">
            <v>201187000</v>
          </cell>
          <cell r="D410" t="str">
            <v>E12</v>
          </cell>
          <cell r="E410" t="str">
            <v>I</v>
          </cell>
          <cell r="F410" t="str">
            <v>松江市</v>
          </cell>
        </row>
        <row r="411">
          <cell r="A411" t="str">
            <v>美保関町美保関</v>
          </cell>
          <cell r="B411" t="str">
            <v>ﾐﾎﾉｾｷﾁｮｳﾐﾎﾉｾｷ</v>
          </cell>
          <cell r="C411">
            <v>201187000</v>
          </cell>
          <cell r="D411" t="str">
            <v>E13</v>
          </cell>
          <cell r="E411" t="str">
            <v>I</v>
          </cell>
          <cell r="F411" t="str">
            <v>松江市</v>
          </cell>
        </row>
        <row r="412">
          <cell r="A412" t="str">
            <v>美保関町美保関</v>
          </cell>
          <cell r="B412" t="str">
            <v>ﾐﾎﾉｾｷﾁｮｳﾐﾎﾉｾｷ</v>
          </cell>
          <cell r="C412">
            <v>201187000</v>
          </cell>
          <cell r="D412" t="str">
            <v>E14</v>
          </cell>
          <cell r="E412" t="str">
            <v>I</v>
          </cell>
          <cell r="F412" t="str">
            <v>松江市</v>
          </cell>
        </row>
        <row r="413">
          <cell r="A413" t="str">
            <v>中海美保関町側</v>
          </cell>
          <cell r="C413">
            <v>201188000</v>
          </cell>
          <cell r="F413" t="str">
            <v>松江市</v>
          </cell>
        </row>
        <row r="414">
          <cell r="A414" t="str">
            <v>八雲町日吉</v>
          </cell>
          <cell r="B414" t="str">
            <v>ﾔｸﾓﾁｮｳﾋﾖｼ</v>
          </cell>
          <cell r="C414">
            <v>201189000</v>
          </cell>
          <cell r="F414" t="str">
            <v>松江市</v>
          </cell>
        </row>
        <row r="415">
          <cell r="A415" t="str">
            <v>八雲町東岩坂</v>
          </cell>
          <cell r="B415" t="str">
            <v>ﾔｸﾓﾁｮｳﾋｶﾞｼｲﾜｻｶ</v>
          </cell>
          <cell r="C415">
            <v>201190000</v>
          </cell>
          <cell r="F415" t="str">
            <v>松江市</v>
          </cell>
        </row>
        <row r="416">
          <cell r="A416" t="str">
            <v>八雲町西岩坂</v>
          </cell>
          <cell r="B416" t="str">
            <v>ﾔｸﾓﾁｮｳﾆｼｲﾜｻｶ</v>
          </cell>
          <cell r="C416">
            <v>201191000</v>
          </cell>
          <cell r="F416" t="str">
            <v>松江市</v>
          </cell>
        </row>
        <row r="417">
          <cell r="A417" t="str">
            <v>八雲町平原</v>
          </cell>
          <cell r="B417" t="str">
            <v>ﾔｸﾓﾁｮｳﾋﾗﾊﾗ</v>
          </cell>
          <cell r="C417">
            <v>201192000</v>
          </cell>
          <cell r="F417" t="str">
            <v>松江市</v>
          </cell>
        </row>
        <row r="418">
          <cell r="A418" t="str">
            <v>八雲町熊野</v>
          </cell>
          <cell r="B418" t="str">
            <v>ﾔｸﾓﾁｮｳｸﾏﾉ</v>
          </cell>
          <cell r="C418">
            <v>201193000</v>
          </cell>
          <cell r="F418" t="str">
            <v>松江市</v>
          </cell>
        </row>
        <row r="419">
          <cell r="A419" t="str">
            <v>玉湯町林</v>
          </cell>
          <cell r="B419" t="str">
            <v>ﾀﾏﾕﾁｮｳﾊﾔｼ</v>
          </cell>
          <cell r="C419">
            <v>201194000</v>
          </cell>
          <cell r="F419" t="str">
            <v>松江市</v>
          </cell>
        </row>
        <row r="420">
          <cell r="A420" t="str">
            <v>玉湯町湯町</v>
          </cell>
          <cell r="B420" t="str">
            <v>ﾀﾏﾕﾁｮｳﾕﾏﾁ</v>
          </cell>
          <cell r="C420">
            <v>201195000</v>
          </cell>
          <cell r="F420" t="str">
            <v>松江市</v>
          </cell>
        </row>
        <row r="421">
          <cell r="A421" t="str">
            <v>玉湯町布志名</v>
          </cell>
          <cell r="B421" t="str">
            <v>ﾀﾏﾕﾁｮｳﾌｼﾞﾅ</v>
          </cell>
          <cell r="C421">
            <v>201196000</v>
          </cell>
          <cell r="F421" t="str">
            <v>松江市</v>
          </cell>
        </row>
        <row r="422">
          <cell r="A422" t="str">
            <v>玉湯町玉造</v>
          </cell>
          <cell r="B422" t="str">
            <v>ﾀﾏﾕﾁｮｳﾀﾏﾂｸﾘ</v>
          </cell>
          <cell r="C422">
            <v>201197000</v>
          </cell>
          <cell r="F422" t="str">
            <v>松江市</v>
          </cell>
        </row>
        <row r="423">
          <cell r="A423" t="str">
            <v>玉湯町大谷</v>
          </cell>
          <cell r="B423" t="str">
            <v>ﾀﾏﾕﾁｮｳｵｵﾀﾞﾆ</v>
          </cell>
          <cell r="C423">
            <v>201198000</v>
          </cell>
          <cell r="F423" t="str">
            <v>松江市</v>
          </cell>
        </row>
        <row r="424">
          <cell r="A424" t="str">
            <v>宍道湖玉湯町側</v>
          </cell>
          <cell r="C424">
            <v>201199000</v>
          </cell>
          <cell r="F424" t="str">
            <v>松江市</v>
          </cell>
        </row>
        <row r="425">
          <cell r="A425" t="str">
            <v>宍道町宍道</v>
          </cell>
          <cell r="B425" t="str">
            <v>ｼﾝｼﾞﾁｮｳｼﾝｼﾞ</v>
          </cell>
          <cell r="C425">
            <v>201200000</v>
          </cell>
          <cell r="F425" t="str">
            <v>松江市</v>
          </cell>
        </row>
        <row r="426">
          <cell r="A426" t="str">
            <v>宍道町昭和</v>
          </cell>
          <cell r="B426" t="str">
            <v>ｼﾝｼﾞﾁｮｳｼｮｳﾜ</v>
          </cell>
          <cell r="C426">
            <v>201201000</v>
          </cell>
          <cell r="F426" t="str">
            <v>松江市</v>
          </cell>
        </row>
        <row r="427">
          <cell r="A427" t="str">
            <v>宍道町白石</v>
          </cell>
          <cell r="B427" t="str">
            <v>ｼﾝｼﾞﾁｮｳﾊｸｲｼ</v>
          </cell>
          <cell r="C427">
            <v>201202000</v>
          </cell>
          <cell r="F427" t="str">
            <v>松江市</v>
          </cell>
        </row>
        <row r="428">
          <cell r="A428" t="str">
            <v>宍道町佐々布</v>
          </cell>
          <cell r="B428" t="str">
            <v>ｼﾝｼﾞﾁｮｳｻｿｳ</v>
          </cell>
          <cell r="C428">
            <v>201203000</v>
          </cell>
          <cell r="F428" t="str">
            <v>松江市</v>
          </cell>
        </row>
        <row r="429">
          <cell r="A429" t="str">
            <v>宍道町伊志見</v>
          </cell>
          <cell r="B429" t="str">
            <v>ｼﾝｼﾞﾁｮｳｲｼﾞﾐ</v>
          </cell>
          <cell r="C429">
            <v>201204000</v>
          </cell>
          <cell r="F429" t="str">
            <v>松江市</v>
          </cell>
        </row>
        <row r="430">
          <cell r="A430" t="str">
            <v>宍道町昭和新田</v>
          </cell>
          <cell r="B430" t="str">
            <v>ｼﾝｼﾞﾁｮｳｼｮｳﾜｼﾝﾃﾞﾝ</v>
          </cell>
          <cell r="C430">
            <v>201205000</v>
          </cell>
          <cell r="F430" t="str">
            <v>松江市</v>
          </cell>
        </row>
        <row r="431">
          <cell r="A431" t="str">
            <v>宍道町上来待</v>
          </cell>
          <cell r="B431" t="str">
            <v>ｼﾝｼﾞﾁｮｳｶﾐｷﾏﾁ</v>
          </cell>
          <cell r="C431">
            <v>201206000</v>
          </cell>
          <cell r="F431" t="str">
            <v>松江市</v>
          </cell>
        </row>
        <row r="432">
          <cell r="A432" t="str">
            <v>宍道町東来待</v>
          </cell>
          <cell r="B432" t="str">
            <v>ｼﾝｼﾞﾁｮｳﾋｶﾞｼｷﾏﾁ</v>
          </cell>
          <cell r="C432">
            <v>201207000</v>
          </cell>
          <cell r="F432" t="str">
            <v>松江市</v>
          </cell>
        </row>
        <row r="433">
          <cell r="A433" t="str">
            <v>宍道町西来待</v>
          </cell>
          <cell r="B433" t="str">
            <v>ｼﾝｼﾞﾁｮｳﾆｼｷﾏﾁ</v>
          </cell>
          <cell r="C433">
            <v>201208000</v>
          </cell>
          <cell r="F433" t="str">
            <v>松江市</v>
          </cell>
        </row>
        <row r="434">
          <cell r="A434" t="str">
            <v>宍道湖宍道町側</v>
          </cell>
          <cell r="C434">
            <v>201209000</v>
          </cell>
          <cell r="F434" t="str">
            <v>松江市</v>
          </cell>
        </row>
        <row r="435">
          <cell r="A435" t="str">
            <v>八束町二子</v>
          </cell>
          <cell r="B435" t="str">
            <v>ﾔﾂｶﾁｮｳﾌﾀｺﾞ</v>
          </cell>
          <cell r="C435">
            <v>201210000</v>
          </cell>
          <cell r="D435" t="str">
            <v>E1</v>
          </cell>
          <cell r="F435" t="str">
            <v>松江市</v>
          </cell>
        </row>
        <row r="436">
          <cell r="A436" t="str">
            <v>八束町二子</v>
          </cell>
          <cell r="B436" t="str">
            <v>ﾔﾂｶﾁｮｳﾌﾀｺﾞ</v>
          </cell>
          <cell r="C436">
            <v>201210000</v>
          </cell>
          <cell r="D436" t="str">
            <v>E2</v>
          </cell>
          <cell r="E436" t="str">
            <v>I</v>
          </cell>
          <cell r="F436" t="str">
            <v>松江市</v>
          </cell>
        </row>
        <row r="437">
          <cell r="A437" t="str">
            <v>八束町二子</v>
          </cell>
          <cell r="B437" t="str">
            <v>ﾔﾂｶﾁｮｳﾌﾀｺﾞ</v>
          </cell>
          <cell r="C437">
            <v>201210000</v>
          </cell>
          <cell r="D437" t="str">
            <v>E3</v>
          </cell>
          <cell r="E437" t="str">
            <v>I</v>
          </cell>
          <cell r="F437" t="str">
            <v>松江市</v>
          </cell>
        </row>
        <row r="438">
          <cell r="A438" t="str">
            <v>八束町二子</v>
          </cell>
          <cell r="B438" t="str">
            <v>ﾔﾂｶﾁｮｳﾌﾀｺﾞ</v>
          </cell>
          <cell r="C438">
            <v>201210000</v>
          </cell>
          <cell r="D438" t="str">
            <v>E4</v>
          </cell>
          <cell r="E438" t="str">
            <v>I</v>
          </cell>
          <cell r="F438" t="str">
            <v>松江市</v>
          </cell>
        </row>
        <row r="439">
          <cell r="A439" t="str">
            <v>八束町寺津</v>
          </cell>
          <cell r="B439" t="str">
            <v>ﾔﾂｶﾁｮｳﾃﾗﾂﾞ</v>
          </cell>
          <cell r="C439">
            <v>201211000</v>
          </cell>
          <cell r="F439" t="str">
            <v>松江市</v>
          </cell>
        </row>
        <row r="440">
          <cell r="A440" t="str">
            <v>八束町亀尻</v>
          </cell>
          <cell r="B440" t="str">
            <v>ﾔﾂｶﾁｮｳｶﾒｼﾘ</v>
          </cell>
          <cell r="C440">
            <v>201212000</v>
          </cell>
          <cell r="F440" t="str">
            <v>松江市</v>
          </cell>
        </row>
        <row r="441">
          <cell r="A441" t="str">
            <v>八束町馬渡</v>
          </cell>
          <cell r="B441" t="str">
            <v>ﾔﾂｶﾁｮｳﾏﾜﾀｼ</v>
          </cell>
          <cell r="C441">
            <v>201213000</v>
          </cell>
          <cell r="D441" t="str">
            <v>E1</v>
          </cell>
          <cell r="F441" t="str">
            <v>松江市</v>
          </cell>
        </row>
        <row r="442">
          <cell r="A442" t="str">
            <v>八束町馬渡</v>
          </cell>
          <cell r="B442" t="str">
            <v>ﾔﾂｶﾁｮｳﾏﾜﾀｼ</v>
          </cell>
          <cell r="C442">
            <v>201213000</v>
          </cell>
          <cell r="D442" t="str">
            <v>E2</v>
          </cell>
          <cell r="E442" t="str">
            <v>I</v>
          </cell>
          <cell r="F442" t="str">
            <v>松江市</v>
          </cell>
        </row>
        <row r="443">
          <cell r="A443" t="str">
            <v>八束町馬渡</v>
          </cell>
          <cell r="B443" t="str">
            <v>ﾔﾂｶﾁｮｳﾏﾜﾀｼ</v>
          </cell>
          <cell r="C443">
            <v>201213000</v>
          </cell>
          <cell r="D443" t="str">
            <v>E3</v>
          </cell>
          <cell r="E443" t="str">
            <v>I</v>
          </cell>
          <cell r="F443" t="str">
            <v>松江市</v>
          </cell>
        </row>
        <row r="444">
          <cell r="A444" t="str">
            <v>八束町馬渡</v>
          </cell>
          <cell r="B444" t="str">
            <v>ﾔﾂｶﾁｮｳﾏﾜﾀｼ</v>
          </cell>
          <cell r="C444">
            <v>201213000</v>
          </cell>
          <cell r="D444" t="str">
            <v>E4</v>
          </cell>
          <cell r="E444" t="str">
            <v>I</v>
          </cell>
          <cell r="F444" t="str">
            <v>松江市</v>
          </cell>
        </row>
        <row r="445">
          <cell r="A445" t="str">
            <v>八束町遅江</v>
          </cell>
          <cell r="B445" t="str">
            <v>ﾔﾂｶﾁｮｳｵｿｴ</v>
          </cell>
          <cell r="C445">
            <v>201214000</v>
          </cell>
          <cell r="D445" t="str">
            <v>E1</v>
          </cell>
          <cell r="F445" t="str">
            <v>松江市</v>
          </cell>
        </row>
        <row r="446">
          <cell r="A446" t="str">
            <v>八束町遅江</v>
          </cell>
          <cell r="B446" t="str">
            <v>ﾔﾂｶﾁｮｳｵｿｴ</v>
          </cell>
          <cell r="C446">
            <v>201214000</v>
          </cell>
          <cell r="D446" t="str">
            <v>E2</v>
          </cell>
          <cell r="E446" t="str">
            <v>I</v>
          </cell>
          <cell r="F446" t="str">
            <v>松江市</v>
          </cell>
        </row>
        <row r="447">
          <cell r="A447" t="str">
            <v>八束町遅江</v>
          </cell>
          <cell r="B447" t="str">
            <v>ﾔﾂｶﾁｮｳｵｿｴ</v>
          </cell>
          <cell r="C447">
            <v>201214000</v>
          </cell>
          <cell r="F447" t="str">
            <v>松江市</v>
          </cell>
        </row>
        <row r="448">
          <cell r="A448" t="str">
            <v>八束町波入</v>
          </cell>
          <cell r="B448" t="str">
            <v>ﾔﾂｶﾁｮｳﾊﾆｭｳ</v>
          </cell>
          <cell r="C448">
            <v>201215000</v>
          </cell>
          <cell r="D448" t="str">
            <v>E1</v>
          </cell>
          <cell r="F448" t="str">
            <v>松江市</v>
          </cell>
        </row>
        <row r="449">
          <cell r="A449" t="str">
            <v>八束町波入</v>
          </cell>
          <cell r="B449" t="str">
            <v>ﾔﾂｶﾁｮｳﾊﾆｭｳ</v>
          </cell>
          <cell r="C449">
            <v>201215000</v>
          </cell>
          <cell r="D449" t="str">
            <v>E2</v>
          </cell>
          <cell r="E449" t="str">
            <v>I</v>
          </cell>
          <cell r="F449" t="str">
            <v>松江市</v>
          </cell>
        </row>
        <row r="450">
          <cell r="A450" t="str">
            <v>八束町波入</v>
          </cell>
          <cell r="B450" t="str">
            <v>ﾔﾂｶﾁｮｳﾊﾆｭｳ</v>
          </cell>
          <cell r="C450">
            <v>201215000</v>
          </cell>
          <cell r="D450" t="str">
            <v>E3</v>
          </cell>
          <cell r="E450" t="str">
            <v>I</v>
          </cell>
          <cell r="F450" t="str">
            <v>松江市</v>
          </cell>
        </row>
        <row r="451">
          <cell r="A451" t="str">
            <v>八束町波入</v>
          </cell>
          <cell r="B451" t="str">
            <v>ﾔﾂｶﾁｮｳﾊﾆｭｳ</v>
          </cell>
          <cell r="C451">
            <v>201215000</v>
          </cell>
          <cell r="D451" t="str">
            <v>E4</v>
          </cell>
          <cell r="E451" t="str">
            <v>I</v>
          </cell>
          <cell r="F451" t="str">
            <v>松江市</v>
          </cell>
        </row>
        <row r="452">
          <cell r="A452" t="str">
            <v>八束町波入</v>
          </cell>
          <cell r="B452" t="str">
            <v>ﾔﾂｶﾁｮｳﾊﾆｭｳ</v>
          </cell>
          <cell r="C452">
            <v>201215000</v>
          </cell>
          <cell r="D452" t="str">
            <v>E5</v>
          </cell>
          <cell r="E452" t="str">
            <v>I</v>
          </cell>
          <cell r="F452" t="str">
            <v>松江市</v>
          </cell>
        </row>
        <row r="453">
          <cell r="A453" t="str">
            <v>八束町入江</v>
          </cell>
          <cell r="B453" t="str">
            <v>ﾔﾂｶﾁｮｳﾆｭｳｺｳ</v>
          </cell>
          <cell r="C453">
            <v>201216000</v>
          </cell>
          <cell r="D453" t="str">
            <v>E1</v>
          </cell>
          <cell r="F453" t="str">
            <v>松江市</v>
          </cell>
        </row>
        <row r="454">
          <cell r="A454" t="str">
            <v>八束町入江</v>
          </cell>
          <cell r="B454" t="str">
            <v>ﾔﾂｶﾁｮｳﾆｭｳｺｳ</v>
          </cell>
          <cell r="C454">
            <v>201216000</v>
          </cell>
          <cell r="D454" t="str">
            <v>E2</v>
          </cell>
          <cell r="E454" t="str">
            <v>I</v>
          </cell>
          <cell r="F454" t="str">
            <v>松江市</v>
          </cell>
        </row>
        <row r="455">
          <cell r="A455" t="str">
            <v>八束町入江</v>
          </cell>
          <cell r="B455" t="str">
            <v>ﾔﾂｶﾁｮｳﾆｭｳｺｳ</v>
          </cell>
          <cell r="C455">
            <v>201216000</v>
          </cell>
          <cell r="D455" t="str">
            <v>E3</v>
          </cell>
          <cell r="E455" t="str">
            <v>I</v>
          </cell>
          <cell r="F455" t="str">
            <v>松江市</v>
          </cell>
        </row>
        <row r="456">
          <cell r="A456" t="str">
            <v>八束町江島</v>
          </cell>
          <cell r="B456" t="str">
            <v>ﾔﾂｶﾁｮｳｴｼﾏ</v>
          </cell>
          <cell r="C456">
            <v>201217000</v>
          </cell>
          <cell r="D456" t="str">
            <v>E1</v>
          </cell>
          <cell r="F456" t="str">
            <v>松江市</v>
          </cell>
        </row>
        <row r="457">
          <cell r="A457" t="str">
            <v>八束町江島</v>
          </cell>
          <cell r="B457" t="str">
            <v>ﾔﾂｶﾁｮｳｴｼﾏ</v>
          </cell>
          <cell r="C457">
            <v>201217000</v>
          </cell>
          <cell r="D457" t="str">
            <v>E2</v>
          </cell>
          <cell r="E457" t="str">
            <v>I</v>
          </cell>
          <cell r="F457" t="str">
            <v>松江市</v>
          </cell>
        </row>
        <row r="458">
          <cell r="A458" t="str">
            <v>八束町江島</v>
          </cell>
          <cell r="B458" t="str">
            <v>ﾔﾂｶﾁｮｳｴｼﾏ</v>
          </cell>
          <cell r="C458">
            <v>201217000</v>
          </cell>
          <cell r="D458" t="str">
            <v>E3</v>
          </cell>
          <cell r="E458" t="str">
            <v>I</v>
          </cell>
          <cell r="F458" t="str">
            <v>松江市</v>
          </cell>
        </row>
        <row r="459">
          <cell r="A459" t="str">
            <v>八束町江島</v>
          </cell>
          <cell r="B459" t="str">
            <v>ﾔﾂｶﾁｮｳｴｼﾏ</v>
          </cell>
          <cell r="C459">
            <v>201217000</v>
          </cell>
          <cell r="D459" t="str">
            <v>E4</v>
          </cell>
          <cell r="E459" t="str">
            <v>I</v>
          </cell>
          <cell r="F459" t="str">
            <v>松江市</v>
          </cell>
        </row>
        <row r="460">
          <cell r="A460" t="str">
            <v>八束町江島</v>
          </cell>
          <cell r="B460" t="str">
            <v>ﾔﾂｶﾁｮｳｴｼﾏ</v>
          </cell>
          <cell r="C460">
            <v>201217000</v>
          </cell>
          <cell r="D460" t="str">
            <v>E5</v>
          </cell>
          <cell r="E460" t="str">
            <v>I</v>
          </cell>
          <cell r="F460" t="str">
            <v>松江市</v>
          </cell>
        </row>
        <row r="461">
          <cell r="A461" t="str">
            <v>中海</v>
          </cell>
          <cell r="C461">
            <v>201218000</v>
          </cell>
          <cell r="F461" t="str">
            <v>松江市</v>
          </cell>
        </row>
        <row r="462">
          <cell r="A462" t="str">
            <v>大字揖屋町</v>
          </cell>
          <cell r="B462" t="str">
            <v>ﾋｶﾞｼｲｽﾞﾓﾁｮｳｲﾔ</v>
          </cell>
          <cell r="C462">
            <v>304001000</v>
          </cell>
          <cell r="F462" t="str">
            <v>東出雲町</v>
          </cell>
        </row>
        <row r="463">
          <cell r="A463" t="str">
            <v>大字下意東</v>
          </cell>
          <cell r="B463" t="str">
            <v>ﾋｶﾞｼｲｽﾞﾓﾁｮｳｼﾓｲﾄｳ</v>
          </cell>
          <cell r="C463">
            <v>304002000</v>
          </cell>
          <cell r="F463" t="str">
            <v>東出雲町</v>
          </cell>
        </row>
        <row r="464">
          <cell r="A464" t="str">
            <v>大字上意東</v>
          </cell>
          <cell r="B464" t="str">
            <v>ﾋｶﾞｼｲｽﾞﾓﾁｮｳｶﾐｲﾄｳ</v>
          </cell>
          <cell r="C464">
            <v>304003000</v>
          </cell>
          <cell r="F464" t="str">
            <v>東出雲町</v>
          </cell>
        </row>
        <row r="465">
          <cell r="A465" t="str">
            <v>大字春日</v>
          </cell>
          <cell r="B465" t="str">
            <v>ﾋｶﾞｼｲｽﾞﾓﾁｮｳｶｽｶﾞ</v>
          </cell>
          <cell r="C465">
            <v>304004000</v>
          </cell>
          <cell r="F465" t="str">
            <v>東出雲町</v>
          </cell>
        </row>
        <row r="466">
          <cell r="A466" t="str">
            <v>大字今宮</v>
          </cell>
          <cell r="B466" t="str">
            <v>ﾋｶﾞｼｲｽﾞﾓﾁｮｳｲﾏﾐﾔ</v>
          </cell>
          <cell r="C466">
            <v>304005000</v>
          </cell>
          <cell r="F466" t="str">
            <v>東出雲町</v>
          </cell>
        </row>
        <row r="467">
          <cell r="A467" t="str">
            <v>大字内馬</v>
          </cell>
          <cell r="B467" t="str">
            <v>ﾋｶﾞｼｲｽﾞﾓﾁｮｳｳﾁｳﾏ</v>
          </cell>
          <cell r="C467">
            <v>304006000</v>
          </cell>
          <cell r="F467" t="str">
            <v>東出雲町</v>
          </cell>
        </row>
        <row r="468">
          <cell r="A468" t="str">
            <v>大字須田</v>
          </cell>
          <cell r="B468" t="str">
            <v>ﾋｶﾞｼｲｽﾞﾓﾁｮｳｽﾀ</v>
          </cell>
          <cell r="C468">
            <v>304007000</v>
          </cell>
          <cell r="F468" t="str">
            <v>東出雲町</v>
          </cell>
        </row>
        <row r="469">
          <cell r="A469" t="str">
            <v>大字出雲郷</v>
          </cell>
          <cell r="B469" t="str">
            <v>ﾋｶﾞｼｲｽﾞﾓﾁｮｳｱﾀﾞｶｴ</v>
          </cell>
          <cell r="C469">
            <v>304008000</v>
          </cell>
          <cell r="F469" t="str">
            <v>東出雲町</v>
          </cell>
        </row>
        <row r="470">
          <cell r="A470" t="str">
            <v>錦新町１丁目</v>
          </cell>
          <cell r="B470" t="str">
            <v>ﾋｶﾞｼｲｽﾞﾓﾁｮｳﾆｼｷｼﾝﾏﾁ</v>
          </cell>
          <cell r="C470">
            <v>304008101</v>
          </cell>
          <cell r="F470" t="str">
            <v>東出雲町</v>
          </cell>
        </row>
        <row r="471">
          <cell r="A471" t="str">
            <v>錦新町２丁目</v>
          </cell>
          <cell r="B471" t="str">
            <v>ﾋｶﾞｼｲｽﾞﾓﾁｮｳﾆｼｷｼﾝﾏﾁ</v>
          </cell>
          <cell r="C471">
            <v>304008102</v>
          </cell>
          <cell r="F471" t="str">
            <v>東出雲町</v>
          </cell>
        </row>
        <row r="472">
          <cell r="A472" t="str">
            <v>錦新町３丁目</v>
          </cell>
          <cell r="B472" t="str">
            <v>ﾋｶﾞｼｲｽﾞﾓﾁｮｳﾆｼｷｼﾝﾏﾁ</v>
          </cell>
          <cell r="C472">
            <v>304008103</v>
          </cell>
          <cell r="F472" t="str">
            <v>東出雲町</v>
          </cell>
        </row>
        <row r="473">
          <cell r="A473" t="str">
            <v>錦新町４丁目</v>
          </cell>
          <cell r="B473" t="str">
            <v>ﾋｶﾞｼｲｽﾞﾓﾁｮｳﾆｼｷｼﾝﾏﾁ</v>
          </cell>
          <cell r="C473">
            <v>304008104</v>
          </cell>
          <cell r="F473" t="str">
            <v>東出雲町</v>
          </cell>
        </row>
        <row r="474">
          <cell r="A474" t="str">
            <v>錦新町５丁目</v>
          </cell>
          <cell r="B474" t="str">
            <v>ﾋｶﾞｼｲｽﾞﾓﾁｮｳﾆｼｷｼﾝﾏﾁ</v>
          </cell>
          <cell r="C474">
            <v>304008105</v>
          </cell>
          <cell r="F474" t="str">
            <v>東出雲町</v>
          </cell>
        </row>
        <row r="475">
          <cell r="A475" t="str">
            <v>錦新町６丁目</v>
          </cell>
          <cell r="B475" t="str">
            <v>ﾋｶﾞｼｲｽﾞﾓﾁｮｳﾆｼｷｼﾝﾏﾁ</v>
          </cell>
          <cell r="C475">
            <v>304008106</v>
          </cell>
          <cell r="F475" t="str">
            <v>東出雲町</v>
          </cell>
        </row>
        <row r="476">
          <cell r="A476" t="str">
            <v>錦新町７丁目</v>
          </cell>
          <cell r="B476" t="str">
            <v>ﾋｶﾞｼｲｽﾞﾓﾁｮｳﾆｼｷｼﾝﾏﾁ</v>
          </cell>
          <cell r="C476">
            <v>304008107</v>
          </cell>
          <cell r="F476" t="str">
            <v>東出雲町</v>
          </cell>
        </row>
        <row r="477">
          <cell r="A477" t="str">
            <v>錦新町８丁目</v>
          </cell>
          <cell r="B477" t="str">
            <v>ﾋｶﾞｼｲｽﾞﾓﾁｮｳﾆｼｷｼﾝﾏﾁ</v>
          </cell>
          <cell r="C477">
            <v>304008108</v>
          </cell>
          <cell r="F477" t="str">
            <v>東出雲町</v>
          </cell>
        </row>
        <row r="478">
          <cell r="A478" t="str">
            <v>大字出雲郷</v>
          </cell>
          <cell r="B478" t="str">
            <v>ﾋｶﾞｼｲｽﾞﾓﾁｮｳｱﾀﾞｶｴ</v>
          </cell>
          <cell r="C478">
            <v>304008200</v>
          </cell>
          <cell r="F478" t="str">
            <v>東出雲町</v>
          </cell>
        </row>
        <row r="479">
          <cell r="A479" t="str">
            <v>意宇南１丁目</v>
          </cell>
          <cell r="B479" t="str">
            <v>ﾋｶﾞｼｲｽﾞﾓﾁｮｳｲｳﾅﾝ</v>
          </cell>
          <cell r="C479">
            <v>304008301</v>
          </cell>
          <cell r="F479" t="str">
            <v>東出雲町</v>
          </cell>
        </row>
        <row r="480">
          <cell r="A480" t="str">
            <v>意宇南２丁目</v>
          </cell>
          <cell r="B480" t="str">
            <v>ﾋｶﾞｼｲｽﾞﾓﾁｮｳｲｳﾅﾝ</v>
          </cell>
          <cell r="C480">
            <v>304008302</v>
          </cell>
          <cell r="F480" t="str">
            <v>東出雲町</v>
          </cell>
        </row>
        <row r="481">
          <cell r="A481" t="str">
            <v>意宇南３丁目</v>
          </cell>
          <cell r="B481" t="str">
            <v>ﾋｶﾞｼｲｽﾞﾓﾁｮｳｲｳﾅﾝ</v>
          </cell>
          <cell r="C481">
            <v>304008303</v>
          </cell>
          <cell r="F481" t="str">
            <v>東出雲町</v>
          </cell>
        </row>
        <row r="482">
          <cell r="A482" t="str">
            <v>意宇南４丁目</v>
          </cell>
          <cell r="B482" t="str">
            <v>ﾋｶﾞｼｲｽﾞﾓﾁｮｳｲｳﾅﾝ</v>
          </cell>
          <cell r="C482">
            <v>304008304</v>
          </cell>
          <cell r="F482" t="str">
            <v>東出雲町</v>
          </cell>
        </row>
        <row r="483">
          <cell r="A483" t="str">
            <v>意宇南５丁目</v>
          </cell>
          <cell r="B483" t="str">
            <v>ﾋｶﾞｼｲｽﾞﾓﾁｮｳｲｳﾅﾝ</v>
          </cell>
          <cell r="C483">
            <v>304008305</v>
          </cell>
          <cell r="F483" t="str">
            <v>東出雲町</v>
          </cell>
        </row>
        <row r="484">
          <cell r="A484" t="str">
            <v>意宇南６丁目</v>
          </cell>
          <cell r="B484" t="str">
            <v>ﾋｶﾞｼｲｽﾞﾓﾁｮｳｲｳﾅﾝ</v>
          </cell>
          <cell r="C484">
            <v>304008306</v>
          </cell>
          <cell r="F484" t="str">
            <v>東出雲町</v>
          </cell>
        </row>
        <row r="485">
          <cell r="A485" t="str">
            <v>大字錦浜</v>
          </cell>
          <cell r="B485" t="str">
            <v>ﾋｶﾞｼｲｽﾞﾓﾁｮｳﾆｼｷﾊﾏ</v>
          </cell>
          <cell r="C485">
            <v>304009000</v>
          </cell>
          <cell r="F485" t="str">
            <v>東出雲町</v>
          </cell>
        </row>
        <row r="488">
          <cell r="A488" t="str">
            <v>飯島町</v>
          </cell>
          <cell r="B488" t="str">
            <v>ﾊｼﾏﾁｮｳ</v>
          </cell>
          <cell r="C488">
            <v>206001000</v>
          </cell>
          <cell r="D488" t="str">
            <v>E1</v>
          </cell>
          <cell r="F488" t="str">
            <v>安来市</v>
          </cell>
        </row>
        <row r="489">
          <cell r="A489" t="str">
            <v>飯島町</v>
          </cell>
          <cell r="B489" t="str">
            <v>ﾊｼﾏﾁｮｳ</v>
          </cell>
          <cell r="C489">
            <v>206001000</v>
          </cell>
          <cell r="D489" t="str">
            <v>E2</v>
          </cell>
          <cell r="F489" t="str">
            <v>安来市</v>
          </cell>
        </row>
        <row r="490">
          <cell r="A490" t="str">
            <v>飯島町</v>
          </cell>
          <cell r="B490" t="str">
            <v>ﾊｼﾏﾁｮｳ</v>
          </cell>
          <cell r="C490">
            <v>206001000</v>
          </cell>
          <cell r="F490" t="str">
            <v>安来市</v>
          </cell>
        </row>
        <row r="491">
          <cell r="A491" t="str">
            <v>安来町</v>
          </cell>
          <cell r="B491" t="str">
            <v>ﾔｽｷﾞﾁｮｳ</v>
          </cell>
          <cell r="C491">
            <v>206002000</v>
          </cell>
          <cell r="D491" t="str">
            <v>E1</v>
          </cell>
          <cell r="F491" t="str">
            <v>安来市</v>
          </cell>
        </row>
        <row r="492">
          <cell r="A492" t="str">
            <v>安来町</v>
          </cell>
          <cell r="B492" t="str">
            <v>ﾔｽｷﾞﾁｮｳ</v>
          </cell>
          <cell r="C492">
            <v>206002000</v>
          </cell>
          <cell r="D492" t="str">
            <v>E2</v>
          </cell>
          <cell r="F492" t="str">
            <v>安来市</v>
          </cell>
        </row>
        <row r="493">
          <cell r="A493" t="str">
            <v>安来町</v>
          </cell>
          <cell r="B493" t="str">
            <v>ﾔｽｷﾞﾁｮｳ</v>
          </cell>
          <cell r="C493">
            <v>206002000</v>
          </cell>
          <cell r="F493" t="str">
            <v>安来市</v>
          </cell>
        </row>
        <row r="494">
          <cell r="A494" t="str">
            <v>亀島町</v>
          </cell>
          <cell r="B494" t="str">
            <v>ｶﾒｼﾏﾁｮｳ</v>
          </cell>
          <cell r="C494">
            <v>206003000</v>
          </cell>
          <cell r="F494" t="str">
            <v>安来市</v>
          </cell>
        </row>
        <row r="495">
          <cell r="A495" t="str">
            <v>宮内町</v>
          </cell>
          <cell r="B495" t="str">
            <v>ﾐﾔｳﾁﾁｮｳ</v>
          </cell>
          <cell r="C495">
            <v>206004000</v>
          </cell>
          <cell r="F495" t="str">
            <v>安来市</v>
          </cell>
        </row>
        <row r="496">
          <cell r="A496" t="str">
            <v>南十神町</v>
          </cell>
          <cell r="B496" t="str">
            <v>ﾐﾅﾐﾄｶﾐﾁｮｳ</v>
          </cell>
          <cell r="C496">
            <v>206005000</v>
          </cell>
          <cell r="F496" t="str">
            <v>安来市</v>
          </cell>
        </row>
        <row r="497">
          <cell r="A497" t="str">
            <v>黒井田町</v>
          </cell>
          <cell r="B497" t="str">
            <v>ｸﾛｲﾀﾞﾁｮｳ</v>
          </cell>
          <cell r="C497">
            <v>206006000</v>
          </cell>
          <cell r="F497" t="str">
            <v>安来市</v>
          </cell>
        </row>
        <row r="498">
          <cell r="A498" t="str">
            <v>新十神町</v>
          </cell>
          <cell r="B498" t="str">
            <v>ｼﾝﾄｶﾐﾁｮｳ</v>
          </cell>
          <cell r="C498">
            <v>206007000</v>
          </cell>
          <cell r="F498" t="str">
            <v>安来市</v>
          </cell>
        </row>
        <row r="499">
          <cell r="A499" t="str">
            <v>恵乃島町</v>
          </cell>
          <cell r="B499" t="str">
            <v>ｴﾉｼﾏﾁｮｳ</v>
          </cell>
          <cell r="C499">
            <v>206008000</v>
          </cell>
          <cell r="F499" t="str">
            <v>安来市</v>
          </cell>
        </row>
        <row r="500">
          <cell r="A500" t="str">
            <v>島田町</v>
          </cell>
          <cell r="B500" t="str">
            <v>ｼﾏﾀﾁｮｳ</v>
          </cell>
          <cell r="C500">
            <v>206009000</v>
          </cell>
          <cell r="D500" t="str">
            <v xml:space="preserve">E1  </v>
          </cell>
          <cell r="F500" t="str">
            <v>安来市</v>
          </cell>
        </row>
        <row r="501">
          <cell r="A501" t="str">
            <v>島田町</v>
          </cell>
          <cell r="B501" t="str">
            <v>ｼﾏﾀﾁｮｳ</v>
          </cell>
          <cell r="C501">
            <v>206009000</v>
          </cell>
          <cell r="D501" t="str">
            <v>E2</v>
          </cell>
          <cell r="E501" t="str">
            <v>I</v>
          </cell>
          <cell r="F501" t="str">
            <v>安来市</v>
          </cell>
        </row>
        <row r="502">
          <cell r="A502" t="str">
            <v>島田町</v>
          </cell>
          <cell r="B502" t="str">
            <v>ｼﾏﾀﾁｮｳ</v>
          </cell>
          <cell r="C502">
            <v>206009000</v>
          </cell>
          <cell r="D502" t="str">
            <v>E3</v>
          </cell>
          <cell r="E502" t="str">
            <v>I</v>
          </cell>
          <cell r="F502" t="str">
            <v>安来市</v>
          </cell>
        </row>
        <row r="503">
          <cell r="A503" t="str">
            <v>島田町</v>
          </cell>
          <cell r="B503" t="str">
            <v>ｼﾏﾀﾁｮｳ</v>
          </cell>
          <cell r="C503">
            <v>206009000</v>
          </cell>
          <cell r="F503" t="str">
            <v>安来市</v>
          </cell>
        </row>
        <row r="504">
          <cell r="A504" t="str">
            <v>門生町</v>
          </cell>
          <cell r="B504" t="str">
            <v>ｶﾄﾞｳﾁｮｳ</v>
          </cell>
          <cell r="C504">
            <v>206010000</v>
          </cell>
          <cell r="F504" t="str">
            <v>安来市</v>
          </cell>
        </row>
        <row r="505">
          <cell r="A505" t="str">
            <v>中海町</v>
          </cell>
          <cell r="B505" t="str">
            <v>ﾅｶｳﾐﾁｮｳ</v>
          </cell>
          <cell r="C505">
            <v>206011000</v>
          </cell>
          <cell r="F505" t="str">
            <v>安来市</v>
          </cell>
        </row>
        <row r="506">
          <cell r="A506" t="str">
            <v>吉佐町</v>
          </cell>
          <cell r="B506" t="str">
            <v>ｷｻﾁｮｳ</v>
          </cell>
          <cell r="C506">
            <v>206012000</v>
          </cell>
          <cell r="F506" t="str">
            <v>安来市</v>
          </cell>
        </row>
        <row r="507">
          <cell r="A507" t="str">
            <v>佐久保町</v>
          </cell>
          <cell r="B507" t="str">
            <v>ｻｸﾎﾞﾁｮｳ</v>
          </cell>
          <cell r="C507">
            <v>206013000</v>
          </cell>
          <cell r="F507" t="str">
            <v>安来市</v>
          </cell>
        </row>
        <row r="508">
          <cell r="A508" t="str">
            <v>九重町</v>
          </cell>
          <cell r="B508" t="str">
            <v>ｸﾉｳﾁｮｳ</v>
          </cell>
          <cell r="C508">
            <v>206014000</v>
          </cell>
          <cell r="F508" t="str">
            <v>安来市</v>
          </cell>
        </row>
        <row r="509">
          <cell r="A509" t="str">
            <v>早田町</v>
          </cell>
          <cell r="B509" t="str">
            <v>ｿｳﾀﾞﾁｮｳ</v>
          </cell>
          <cell r="C509">
            <v>206015000</v>
          </cell>
          <cell r="F509" t="str">
            <v>安来市</v>
          </cell>
        </row>
        <row r="510">
          <cell r="A510" t="str">
            <v>清水町</v>
          </cell>
          <cell r="B510" t="str">
            <v>ｼﾐｽﾞﾁｮｳ</v>
          </cell>
          <cell r="C510">
            <v>206016000</v>
          </cell>
          <cell r="F510" t="str">
            <v>安来市</v>
          </cell>
        </row>
        <row r="511">
          <cell r="A511" t="str">
            <v>宇賀荘町</v>
          </cell>
          <cell r="B511" t="str">
            <v>ｳｶｼｮｳﾁｮｳ</v>
          </cell>
          <cell r="C511">
            <v>206017000</v>
          </cell>
          <cell r="F511" t="str">
            <v>安来市</v>
          </cell>
        </row>
        <row r="512">
          <cell r="A512" t="str">
            <v>清井町</v>
          </cell>
          <cell r="B512" t="str">
            <v>ｷﾖｲﾁｮｳ</v>
          </cell>
          <cell r="C512">
            <v>206018000</v>
          </cell>
          <cell r="F512" t="str">
            <v>安来市</v>
          </cell>
        </row>
        <row r="513">
          <cell r="A513" t="str">
            <v>清瀬町</v>
          </cell>
          <cell r="B513" t="str">
            <v>ｷﾖｾﾁｮｳ</v>
          </cell>
          <cell r="C513">
            <v>206019000</v>
          </cell>
          <cell r="F513" t="str">
            <v>安来市</v>
          </cell>
        </row>
        <row r="514">
          <cell r="A514" t="str">
            <v>吉岡町</v>
          </cell>
          <cell r="B514" t="str">
            <v>ﾖｼｵｶﾁｮｳ</v>
          </cell>
          <cell r="C514">
            <v>206020000</v>
          </cell>
          <cell r="F514" t="str">
            <v>安来市</v>
          </cell>
        </row>
        <row r="515">
          <cell r="A515" t="str">
            <v>野方町</v>
          </cell>
          <cell r="B515" t="str">
            <v>ﾉｶﾀﾁｮｳ</v>
          </cell>
          <cell r="C515">
            <v>206021000</v>
          </cell>
          <cell r="F515" t="str">
            <v>安来市</v>
          </cell>
        </row>
        <row r="516">
          <cell r="A516" t="str">
            <v>折坂町</v>
          </cell>
          <cell r="B516" t="str">
            <v>ｵﾘｻｶﾁｮｳ</v>
          </cell>
          <cell r="C516">
            <v>206022000</v>
          </cell>
          <cell r="F516" t="str">
            <v>安来市</v>
          </cell>
        </row>
        <row r="517">
          <cell r="A517" t="str">
            <v>柿谷町</v>
          </cell>
          <cell r="B517" t="str">
            <v>ｶｷﾀﾞﾆﾁｮｳ</v>
          </cell>
          <cell r="C517">
            <v>206023000</v>
          </cell>
          <cell r="F517" t="str">
            <v>安来市</v>
          </cell>
        </row>
        <row r="518">
          <cell r="A518" t="str">
            <v>鳥木町</v>
          </cell>
          <cell r="B518" t="str">
            <v>ﾄﾘｷﾞﾁｮｳ</v>
          </cell>
          <cell r="C518">
            <v>206024000</v>
          </cell>
          <cell r="F518" t="str">
            <v>安来市</v>
          </cell>
        </row>
        <row r="519">
          <cell r="A519" t="str">
            <v>大塚町</v>
          </cell>
          <cell r="B519" t="str">
            <v>ｵｵﾂｶﾁｮｳ</v>
          </cell>
          <cell r="C519">
            <v>206025000</v>
          </cell>
          <cell r="F519" t="str">
            <v>安来市</v>
          </cell>
        </row>
        <row r="520">
          <cell r="A520" t="str">
            <v>下吉田町</v>
          </cell>
          <cell r="B520" t="str">
            <v>ｼﾓﾖｼﾀﾞﾁｮｳ</v>
          </cell>
          <cell r="C520">
            <v>206026000</v>
          </cell>
          <cell r="F520" t="str">
            <v>安来市</v>
          </cell>
        </row>
        <row r="521">
          <cell r="A521" t="str">
            <v>上吉田町</v>
          </cell>
          <cell r="B521" t="str">
            <v>ｶﾐﾖｼﾀﾞﾁｮｳ</v>
          </cell>
          <cell r="C521">
            <v>206027000</v>
          </cell>
          <cell r="F521" t="str">
            <v>安来市</v>
          </cell>
        </row>
        <row r="522">
          <cell r="A522" t="str">
            <v>能義町</v>
          </cell>
          <cell r="B522" t="str">
            <v>ﾉｷﾁｮｳ</v>
          </cell>
          <cell r="C522">
            <v>206028000</v>
          </cell>
          <cell r="F522" t="str">
            <v>安来市</v>
          </cell>
        </row>
        <row r="523">
          <cell r="A523" t="str">
            <v>実松町</v>
          </cell>
          <cell r="B523" t="str">
            <v>ｻﾈﾏﾂﾁｮｳ</v>
          </cell>
          <cell r="C523">
            <v>206029000</v>
          </cell>
          <cell r="F523" t="str">
            <v>安来市</v>
          </cell>
        </row>
        <row r="524">
          <cell r="A524" t="str">
            <v>赤崎町</v>
          </cell>
          <cell r="B524" t="str">
            <v>ｱｶｻｷﾁｮｳ</v>
          </cell>
          <cell r="C524">
            <v>206030000</v>
          </cell>
          <cell r="F524" t="str">
            <v>安来市</v>
          </cell>
        </row>
        <row r="525">
          <cell r="A525" t="str">
            <v>月坂町</v>
          </cell>
          <cell r="B525" t="str">
            <v>ﾂｷｻﾞｶﾁｮｳ</v>
          </cell>
          <cell r="C525">
            <v>206031000</v>
          </cell>
          <cell r="F525" t="str">
            <v>安来市</v>
          </cell>
        </row>
        <row r="526">
          <cell r="A526" t="str">
            <v>沢町</v>
          </cell>
          <cell r="B526" t="str">
            <v>ｻﾜﾁｮｳ</v>
          </cell>
          <cell r="C526">
            <v>206032000</v>
          </cell>
          <cell r="F526" t="str">
            <v>安来市</v>
          </cell>
        </row>
        <row r="527">
          <cell r="A527" t="str">
            <v>利弘町</v>
          </cell>
          <cell r="B527" t="str">
            <v>ﾄｼﾋﾛﾁｮｳ</v>
          </cell>
          <cell r="C527">
            <v>206033000</v>
          </cell>
          <cell r="F527" t="str">
            <v>安来市</v>
          </cell>
        </row>
        <row r="528">
          <cell r="A528" t="str">
            <v>飯生町</v>
          </cell>
          <cell r="B528" t="str">
            <v>ｲﾅﾘﾁｮｳ</v>
          </cell>
          <cell r="C528">
            <v>206034000</v>
          </cell>
          <cell r="F528" t="str">
            <v>安来市</v>
          </cell>
        </row>
        <row r="529">
          <cell r="A529" t="str">
            <v>矢田町</v>
          </cell>
          <cell r="B529" t="str">
            <v>ﾔﾀﾞﾁｮｳ</v>
          </cell>
          <cell r="C529">
            <v>206035000</v>
          </cell>
          <cell r="F529" t="str">
            <v>安来市</v>
          </cell>
        </row>
        <row r="530">
          <cell r="A530" t="str">
            <v>田頼町</v>
          </cell>
          <cell r="B530" t="str">
            <v>ﾀﾖﾘﾁｮｳ</v>
          </cell>
          <cell r="C530">
            <v>206036000</v>
          </cell>
          <cell r="F530" t="str">
            <v>安来市</v>
          </cell>
        </row>
        <row r="531">
          <cell r="A531" t="str">
            <v>西松井町</v>
          </cell>
          <cell r="B531" t="str">
            <v>ﾆｼﾏﾂｲﾁｮｳ</v>
          </cell>
          <cell r="C531">
            <v>206037000</v>
          </cell>
          <cell r="F531" t="str">
            <v>安来市</v>
          </cell>
        </row>
        <row r="532">
          <cell r="A532" t="str">
            <v>飯梨町</v>
          </cell>
          <cell r="B532" t="str">
            <v>ｲｲﾅｼﾁｮｳ</v>
          </cell>
          <cell r="C532">
            <v>206038000</v>
          </cell>
          <cell r="F532" t="str">
            <v>安来市</v>
          </cell>
        </row>
        <row r="533">
          <cell r="A533" t="str">
            <v>岩舟町</v>
          </cell>
          <cell r="B533" t="str">
            <v>ｲﾜﾌﾈﾁｮｳ</v>
          </cell>
          <cell r="C533">
            <v>206039000</v>
          </cell>
          <cell r="F533" t="str">
            <v>安来市</v>
          </cell>
        </row>
        <row r="534">
          <cell r="A534" t="str">
            <v>神庭町</v>
          </cell>
          <cell r="B534" t="str">
            <v>ｶﾝﾊﾞﾁｮｳ</v>
          </cell>
          <cell r="C534">
            <v>206040000</v>
          </cell>
          <cell r="F534" t="str">
            <v>安来市</v>
          </cell>
        </row>
        <row r="535">
          <cell r="A535" t="str">
            <v>植田町</v>
          </cell>
          <cell r="B535" t="str">
            <v>ｳｴﾀﾞﾁｮｳ</v>
          </cell>
          <cell r="C535">
            <v>206041000</v>
          </cell>
          <cell r="F535" t="str">
            <v>安来市</v>
          </cell>
        </row>
        <row r="536">
          <cell r="A536" t="str">
            <v>古川町</v>
          </cell>
          <cell r="B536" t="str">
            <v>ﾌﾙｶﾜﾁｮｳ</v>
          </cell>
          <cell r="C536">
            <v>206042000</v>
          </cell>
          <cell r="F536" t="str">
            <v>安来市</v>
          </cell>
        </row>
        <row r="537">
          <cell r="A537" t="str">
            <v>西荒島町</v>
          </cell>
          <cell r="B537" t="str">
            <v>ﾆｼｱﾗｼﾏﾁｮｳ</v>
          </cell>
          <cell r="C537">
            <v>206043000</v>
          </cell>
          <cell r="F537" t="str">
            <v>安来市</v>
          </cell>
        </row>
        <row r="538">
          <cell r="A538" t="str">
            <v>荒島町</v>
          </cell>
          <cell r="B538" t="str">
            <v>ｱﾗｼﾏﾁｮｳ</v>
          </cell>
          <cell r="C538">
            <v>206044000</v>
          </cell>
          <cell r="F538" t="str">
            <v>安来市</v>
          </cell>
        </row>
        <row r="539">
          <cell r="A539" t="str">
            <v>西赤江町</v>
          </cell>
          <cell r="B539" t="str">
            <v>ﾆｼｱｶｴﾁｮｳ</v>
          </cell>
          <cell r="C539">
            <v>206045000</v>
          </cell>
          <cell r="F539" t="str">
            <v>安来市</v>
          </cell>
        </row>
        <row r="540">
          <cell r="A540" t="str">
            <v>久白町</v>
          </cell>
          <cell r="B540" t="str">
            <v>ｸｼﾞﾗﾁｮｳ</v>
          </cell>
          <cell r="C540">
            <v>206046000</v>
          </cell>
          <cell r="F540" t="str">
            <v>安来市</v>
          </cell>
        </row>
        <row r="541">
          <cell r="A541" t="str">
            <v>日白町</v>
          </cell>
          <cell r="B541" t="str">
            <v>ﾋｼﾞﾗﾁｮｳ</v>
          </cell>
          <cell r="C541">
            <v>206047000</v>
          </cell>
          <cell r="F541" t="str">
            <v>安来市</v>
          </cell>
        </row>
        <row r="542">
          <cell r="A542" t="str">
            <v>赤江町</v>
          </cell>
          <cell r="B542" t="str">
            <v>ｱｶｴﾁｮｳ</v>
          </cell>
          <cell r="C542">
            <v>206048000</v>
          </cell>
          <cell r="F542" t="str">
            <v>安来市</v>
          </cell>
        </row>
        <row r="543">
          <cell r="A543" t="str">
            <v>東赤江町</v>
          </cell>
          <cell r="B543" t="str">
            <v>ﾋｶﾞｼｱｶｴﾁｮｳ</v>
          </cell>
          <cell r="C543">
            <v>206049000</v>
          </cell>
          <cell r="F543" t="str">
            <v>安来市</v>
          </cell>
        </row>
        <row r="544">
          <cell r="A544" t="str">
            <v>下坂田町</v>
          </cell>
          <cell r="B544" t="str">
            <v>ｼﾓｻｶﾀﾞﾁｮｳ</v>
          </cell>
          <cell r="C544">
            <v>206050000</v>
          </cell>
          <cell r="F544" t="str">
            <v>安来市</v>
          </cell>
        </row>
        <row r="545">
          <cell r="A545" t="str">
            <v>今津町</v>
          </cell>
          <cell r="B545" t="str">
            <v>ｲﾏﾂﾞﾁｮｳ</v>
          </cell>
          <cell r="C545">
            <v>206051000</v>
          </cell>
          <cell r="F545" t="str">
            <v>安来市</v>
          </cell>
        </row>
        <row r="546">
          <cell r="A546" t="str">
            <v>上坂田町</v>
          </cell>
          <cell r="B546" t="str">
            <v>ｶﾐｻｶﾀﾞﾁｮｳ</v>
          </cell>
          <cell r="C546">
            <v>206052000</v>
          </cell>
          <cell r="F546" t="str">
            <v>安来市</v>
          </cell>
        </row>
        <row r="547">
          <cell r="A547" t="str">
            <v>切川町</v>
          </cell>
          <cell r="B547" t="str">
            <v>ｷﾚｶﾜﾁｮｳ</v>
          </cell>
          <cell r="C547">
            <v>206053000</v>
          </cell>
          <cell r="F547" t="str">
            <v>安来市</v>
          </cell>
        </row>
        <row r="548">
          <cell r="A548" t="str">
            <v>中津町</v>
          </cell>
          <cell r="B548" t="str">
            <v>ﾅｶﾂﾞﾁｮｳ</v>
          </cell>
          <cell r="C548">
            <v>206054000</v>
          </cell>
          <cell r="F548" t="str">
            <v>安来市</v>
          </cell>
        </row>
        <row r="549">
          <cell r="A549" t="str">
            <v>穂日島町</v>
          </cell>
          <cell r="B549" t="str">
            <v>ﾎﾋｼﾞﾏﾁｮｳ</v>
          </cell>
          <cell r="C549">
            <v>206055000</v>
          </cell>
          <cell r="F549" t="str">
            <v>安来市</v>
          </cell>
        </row>
        <row r="550">
          <cell r="A550" t="str">
            <v>中海</v>
          </cell>
          <cell r="C550">
            <v>206056000</v>
          </cell>
          <cell r="F550" t="str">
            <v>安来市</v>
          </cell>
        </row>
        <row r="551">
          <cell r="A551" t="str">
            <v>汐手が丘</v>
          </cell>
          <cell r="B551" t="str">
            <v>ｼｵﾃﾞｶﾞｵｶ</v>
          </cell>
          <cell r="C551">
            <v>206057000</v>
          </cell>
          <cell r="F551" t="str">
            <v>安来市</v>
          </cell>
        </row>
        <row r="552">
          <cell r="A552" t="str">
            <v>広瀬町石原</v>
          </cell>
          <cell r="B552" t="str">
            <v>ﾋﾛｾﾁｮｳｲｼﾊﾗ</v>
          </cell>
          <cell r="C552">
            <v>206058000</v>
          </cell>
          <cell r="F552" t="str">
            <v>安来市</v>
          </cell>
        </row>
        <row r="553">
          <cell r="A553" t="str">
            <v>広瀬町町帳</v>
          </cell>
          <cell r="B553" t="str">
            <v>ﾋﾛｾﾁｮｳﾏﾁﾁｮｳ</v>
          </cell>
          <cell r="C553">
            <v>206059000</v>
          </cell>
          <cell r="F553" t="str">
            <v>安来市</v>
          </cell>
        </row>
        <row r="554">
          <cell r="A554" t="str">
            <v>広瀬町富田</v>
          </cell>
          <cell r="B554" t="str">
            <v>ﾋﾛｾﾁｮｳﾄﾀﾞ</v>
          </cell>
          <cell r="C554">
            <v>206060000</v>
          </cell>
          <cell r="F554" t="str">
            <v>安来市</v>
          </cell>
        </row>
        <row r="555">
          <cell r="A555" t="str">
            <v>広瀬町広瀬</v>
          </cell>
          <cell r="B555" t="str">
            <v>ﾋﾛｾﾁｮｳﾋﾛｾ</v>
          </cell>
          <cell r="C555">
            <v>206061000</v>
          </cell>
          <cell r="F555" t="str">
            <v>安来市</v>
          </cell>
        </row>
        <row r="556">
          <cell r="A556" t="str">
            <v>広瀬町祖父谷</v>
          </cell>
          <cell r="B556" t="str">
            <v>ﾋﾛｾﾁｮｳｵｼﾞﾀﾞﾆ</v>
          </cell>
          <cell r="C556">
            <v>206062000</v>
          </cell>
          <cell r="F556" t="str">
            <v>安来市</v>
          </cell>
        </row>
        <row r="557">
          <cell r="A557" t="str">
            <v>広瀬町下山佐</v>
          </cell>
          <cell r="B557" t="str">
            <v>ﾋﾛｾﾁｮｳｼﾓﾔﾏｻ</v>
          </cell>
          <cell r="C557">
            <v>206063000</v>
          </cell>
          <cell r="F557" t="str">
            <v>安来市</v>
          </cell>
        </row>
        <row r="558">
          <cell r="A558" t="str">
            <v>広瀬町菅原</v>
          </cell>
          <cell r="B558" t="str">
            <v>ﾋﾛｾﾁｮｳｽｶﾞﾊﾗ</v>
          </cell>
          <cell r="C558">
            <v>206064000</v>
          </cell>
          <cell r="F558" t="str">
            <v>安来市</v>
          </cell>
        </row>
        <row r="559">
          <cell r="A559" t="str">
            <v>広瀬町西比田</v>
          </cell>
          <cell r="B559" t="str">
            <v>ﾋﾛｾﾁｮｳﾆｼﾋﾀﾞ</v>
          </cell>
          <cell r="C559">
            <v>206065000</v>
          </cell>
          <cell r="F559" t="str">
            <v>安来市</v>
          </cell>
        </row>
        <row r="560">
          <cell r="A560" t="str">
            <v>広瀬町梶福留</v>
          </cell>
          <cell r="B560" t="str">
            <v>ﾋﾛｾﾁｮｳｶｼﾞﾌｸﾄﾞﾒ</v>
          </cell>
          <cell r="C560">
            <v>206066000</v>
          </cell>
          <cell r="F560" t="str">
            <v>安来市</v>
          </cell>
        </row>
        <row r="561">
          <cell r="A561" t="str">
            <v>広瀬町東比田</v>
          </cell>
          <cell r="B561" t="str">
            <v>ﾋﾛｾﾁｮｳﾋｶﾞｼﾋﾀﾞ</v>
          </cell>
          <cell r="C561">
            <v>206067000</v>
          </cell>
          <cell r="F561" t="str">
            <v>安来市</v>
          </cell>
        </row>
        <row r="562">
          <cell r="A562" t="str">
            <v>広瀬町西谷</v>
          </cell>
          <cell r="B562" t="str">
            <v>ﾋﾛｾﾁｮｳﾆｼﾀﾞﾆ</v>
          </cell>
          <cell r="C562">
            <v>206068000</v>
          </cell>
          <cell r="F562" t="str">
            <v>安来市</v>
          </cell>
        </row>
        <row r="563">
          <cell r="A563" t="str">
            <v>広瀬町奥田原</v>
          </cell>
          <cell r="B563" t="str">
            <v>ﾋﾛｾﾁｮｳｵｸﾀﾜﾗ</v>
          </cell>
          <cell r="C563">
            <v>206069000</v>
          </cell>
          <cell r="F563" t="str">
            <v>安来市</v>
          </cell>
        </row>
        <row r="564">
          <cell r="A564" t="str">
            <v>広瀬町上山佐</v>
          </cell>
          <cell r="B564" t="str">
            <v>ﾋﾛｾﾁｮｳｶﾐﾔﾏｻ</v>
          </cell>
          <cell r="C564">
            <v>206070000</v>
          </cell>
          <cell r="F564" t="str">
            <v>安来市</v>
          </cell>
        </row>
        <row r="565">
          <cell r="A565" t="str">
            <v>広瀬町布部</v>
          </cell>
          <cell r="B565" t="str">
            <v>ﾋﾛｾﾁｮｳﾌﾍﾞ</v>
          </cell>
          <cell r="C565">
            <v>206071000</v>
          </cell>
          <cell r="F565" t="str">
            <v>安来市</v>
          </cell>
        </row>
        <row r="566">
          <cell r="A566" t="str">
            <v>広瀬町宇波</v>
          </cell>
          <cell r="B566" t="str">
            <v>ﾋﾛｾﾁｮｳｳﾅﾐ</v>
          </cell>
          <cell r="C566">
            <v>206072000</v>
          </cell>
          <cell r="F566" t="str">
            <v>安来市</v>
          </cell>
        </row>
        <row r="567">
          <cell r="A567" t="str">
            <v>伯太町安田山形</v>
          </cell>
          <cell r="B567" t="str">
            <v>ﾊｸﾀﾁｮｳﾔｽﾀﾞﾔﾏｶﾞﾀ</v>
          </cell>
          <cell r="C567">
            <v>206073000</v>
          </cell>
          <cell r="F567" t="str">
            <v>安来市</v>
          </cell>
        </row>
        <row r="568">
          <cell r="A568" t="str">
            <v>伯太町安田関</v>
          </cell>
          <cell r="B568" t="str">
            <v>ﾊｸﾀﾁｮｳﾔｽﾀﾞｾｷ</v>
          </cell>
          <cell r="C568">
            <v>206074000</v>
          </cell>
          <cell r="F568" t="str">
            <v>安来市</v>
          </cell>
        </row>
        <row r="569">
          <cell r="A569" t="str">
            <v>伯太町安田宮内</v>
          </cell>
          <cell r="B569" t="str">
            <v>ﾊｸﾀﾁｮｳﾔｽﾀﾞﾐﾔｳﾁ</v>
          </cell>
          <cell r="C569">
            <v>206075000</v>
          </cell>
          <cell r="F569" t="str">
            <v>安来市</v>
          </cell>
        </row>
        <row r="570">
          <cell r="A570" t="str">
            <v>伯太町未明</v>
          </cell>
          <cell r="B570" t="str">
            <v>ﾊｸﾀﾁｮｳﾎﾉｶ</v>
          </cell>
          <cell r="C570">
            <v>206076000</v>
          </cell>
          <cell r="F570" t="str">
            <v>安来市</v>
          </cell>
        </row>
        <row r="571">
          <cell r="A571" t="str">
            <v>伯太町安田中</v>
          </cell>
          <cell r="B571" t="str">
            <v>ﾊｸﾀﾁｮｳﾔｽﾀﾞﾅｶ</v>
          </cell>
          <cell r="C571">
            <v>206077000</v>
          </cell>
          <cell r="F571" t="str">
            <v>安来市</v>
          </cell>
        </row>
        <row r="572">
          <cell r="A572" t="str">
            <v>伯太町安田</v>
          </cell>
          <cell r="B572" t="str">
            <v>ﾊｸﾀﾁｮｳﾔｽﾀﾞ</v>
          </cell>
          <cell r="C572">
            <v>206078000</v>
          </cell>
          <cell r="F572" t="str">
            <v>安来市</v>
          </cell>
        </row>
        <row r="573">
          <cell r="A573" t="str">
            <v>伯太町東母里</v>
          </cell>
          <cell r="B573" t="str">
            <v>ﾊｸﾀﾁｮｳﾋｶﾞｼﾓﾘ</v>
          </cell>
          <cell r="C573">
            <v>206079000</v>
          </cell>
          <cell r="F573" t="str">
            <v>安来市</v>
          </cell>
        </row>
        <row r="574">
          <cell r="A574" t="str">
            <v>伯太町母里</v>
          </cell>
          <cell r="B574" t="str">
            <v>ﾊｸﾀﾁｮｳﾓﾘ</v>
          </cell>
          <cell r="C574">
            <v>206080000</v>
          </cell>
          <cell r="F574" t="str">
            <v>安来市</v>
          </cell>
        </row>
        <row r="575">
          <cell r="A575" t="str">
            <v>伯太町西母里</v>
          </cell>
          <cell r="B575" t="str">
            <v>ﾊｸﾀﾁｮｳﾆｼﾓﾘ</v>
          </cell>
          <cell r="C575">
            <v>206081000</v>
          </cell>
          <cell r="F575" t="str">
            <v>安来市</v>
          </cell>
        </row>
        <row r="576">
          <cell r="A576" t="str">
            <v>伯太町井尻</v>
          </cell>
          <cell r="B576" t="str">
            <v>ﾊｸﾀﾁｮｳｲｼﾞﾘ</v>
          </cell>
          <cell r="C576">
            <v>206082000</v>
          </cell>
          <cell r="F576" t="str">
            <v>安来市</v>
          </cell>
        </row>
        <row r="577">
          <cell r="A577" t="str">
            <v>伯太町高江寸次</v>
          </cell>
          <cell r="B577" t="str">
            <v>ﾊｸﾀﾁｮｳﾀｶｴｽﾝｼﾞ</v>
          </cell>
          <cell r="C577">
            <v>206083000</v>
          </cell>
          <cell r="F577" t="str">
            <v>安来市</v>
          </cell>
        </row>
        <row r="578">
          <cell r="A578" t="str">
            <v>伯太町須山福冨</v>
          </cell>
          <cell r="B578" t="str">
            <v>ﾊｸﾀﾁｮｳｽﾔﾏﾌｸﾄﾞﾒ</v>
          </cell>
          <cell r="C578">
            <v>206084000</v>
          </cell>
          <cell r="F578" t="str">
            <v>安来市</v>
          </cell>
        </row>
        <row r="579">
          <cell r="A579" t="str">
            <v>伯太町日次</v>
          </cell>
          <cell r="B579" t="str">
            <v>ﾊｸﾀﾁｮｳﾋﾅﾐ</v>
          </cell>
          <cell r="C579">
            <v>206085000</v>
          </cell>
          <cell r="F579" t="str">
            <v>安来市</v>
          </cell>
        </row>
        <row r="580">
          <cell r="A580" t="str">
            <v>伯太町横屋</v>
          </cell>
          <cell r="B580" t="str">
            <v>ﾊｸﾀﾁｮｳﾖｺﾔ</v>
          </cell>
          <cell r="C580">
            <v>206086000</v>
          </cell>
          <cell r="F580" t="str">
            <v>安来市</v>
          </cell>
        </row>
        <row r="581">
          <cell r="A581" t="str">
            <v>伯太町峠之内</v>
          </cell>
          <cell r="B581" t="str">
            <v>ﾊｸﾀﾁｮｳﾀﾜﾉｳﾁ</v>
          </cell>
          <cell r="C581">
            <v>206087000</v>
          </cell>
          <cell r="F581" t="str">
            <v>安来市</v>
          </cell>
        </row>
        <row r="582">
          <cell r="A582" t="str">
            <v>伯太町赤屋</v>
          </cell>
          <cell r="B582" t="str">
            <v>ﾊｸﾀﾁｮｳｱｶﾔ</v>
          </cell>
          <cell r="C582">
            <v>206088000</v>
          </cell>
          <cell r="F582" t="str">
            <v>安来市</v>
          </cell>
        </row>
        <row r="583">
          <cell r="A583" t="str">
            <v>伯太町下小竹</v>
          </cell>
          <cell r="B583" t="str">
            <v>ﾊｸﾀﾁｮｳｼﾓｵﾀﾞｹ</v>
          </cell>
          <cell r="C583">
            <v>206089000</v>
          </cell>
          <cell r="F583" t="str">
            <v>安来市</v>
          </cell>
        </row>
        <row r="584">
          <cell r="A584" t="str">
            <v>伯太町上小竹</v>
          </cell>
          <cell r="B584" t="str">
            <v>ﾊｸﾀﾁｮｳｶﾐｵﾀﾞｹ</v>
          </cell>
          <cell r="C584">
            <v>206090000</v>
          </cell>
          <cell r="F584" t="str">
            <v>安来市</v>
          </cell>
        </row>
        <row r="585">
          <cell r="A585" t="str">
            <v>伯太町下十年畑</v>
          </cell>
          <cell r="B585" t="str">
            <v>ﾊｸﾀﾁｮｳｼﾓｼﾞｭｳﾈﾝﾊﾞﾀ</v>
          </cell>
          <cell r="C585">
            <v>206091000</v>
          </cell>
          <cell r="F585" t="str">
            <v>安来市</v>
          </cell>
        </row>
        <row r="586">
          <cell r="A586" t="str">
            <v>伯太町上十年畑</v>
          </cell>
          <cell r="B586" t="str">
            <v>ﾊｸﾀﾁｮｳｶﾐｼﾞｭｳﾈﾝﾊﾞﾀ</v>
          </cell>
          <cell r="C586">
            <v>206092000</v>
          </cell>
          <cell r="F586" t="str">
            <v>安来市</v>
          </cell>
        </row>
        <row r="587">
          <cell r="A587" t="str">
            <v>伯太町草野</v>
          </cell>
          <cell r="B587" t="str">
            <v>ﾊｸﾀﾁｮｳｸｻﾉ</v>
          </cell>
          <cell r="C587">
            <v>206093000</v>
          </cell>
          <cell r="F587" t="str">
            <v>安来市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合紙"/>
      <sheetName val="3-3法適用"/>
      <sheetName val="3-4松江圏土地利用地区別(H24)"/>
      <sheetName val="大字リスト"/>
      <sheetName val="×4-2-2土地利用（H18）"/>
      <sheetName val="3-4非可住地"/>
      <sheetName val="3-4農地"/>
      <sheetName val="3-4山林"/>
      <sheetName val="3-5市街地開発"/>
      <sheetName val="3-5開発許可"/>
      <sheetName val="3-6農転（総数）"/>
      <sheetName val="3-6農転(面積) "/>
      <sheetName val="3-6 農転(面積・件数)"/>
      <sheetName val="3-7農転集計表松江市"/>
      <sheetName val="3-7農転集計表東出雲"/>
      <sheetName val="3-7農転集計表安来市"/>
      <sheetName val="3-4土地利用（総括）"/>
    </sheetNames>
    <sheetDataSet>
      <sheetData sheetId="0" refreshError="1"/>
      <sheetData sheetId="1" refreshError="1"/>
      <sheetData sheetId="2" refreshError="1"/>
      <sheetData sheetId="3">
        <row r="5">
          <cell r="A5" t="str">
            <v>殿町</v>
          </cell>
          <cell r="B5" t="str">
            <v>ﾄﾉﾏﾁ</v>
          </cell>
          <cell r="C5">
            <v>201001000</v>
          </cell>
          <cell r="F5" t="str">
            <v>松江市</v>
          </cell>
        </row>
        <row r="6">
          <cell r="A6" t="str">
            <v>母衣町</v>
          </cell>
          <cell r="B6" t="str">
            <v>ﾎﾛﾏﾁ</v>
          </cell>
          <cell r="C6">
            <v>201002000</v>
          </cell>
          <cell r="F6" t="str">
            <v>松江市</v>
          </cell>
        </row>
        <row r="7">
          <cell r="A7" t="str">
            <v>末次本町</v>
          </cell>
          <cell r="B7" t="str">
            <v>ｽｴﾂｸﾞﾎﾝﾏﾁ</v>
          </cell>
          <cell r="C7">
            <v>201003000</v>
          </cell>
          <cell r="F7" t="str">
            <v>松江市</v>
          </cell>
        </row>
        <row r="8">
          <cell r="A8" t="str">
            <v>東本町１丁目</v>
          </cell>
          <cell r="B8" t="str">
            <v>ﾋｶﾞｼﾎﾝﾏﾁ</v>
          </cell>
          <cell r="C8">
            <v>201004001</v>
          </cell>
          <cell r="F8" t="str">
            <v>松江市</v>
          </cell>
        </row>
        <row r="9">
          <cell r="A9" t="str">
            <v>東本町２丁目</v>
          </cell>
          <cell r="B9" t="str">
            <v>ﾋｶﾞｼﾎﾝﾏﾁ</v>
          </cell>
          <cell r="C9">
            <v>201004002</v>
          </cell>
          <cell r="F9" t="str">
            <v>松江市</v>
          </cell>
        </row>
        <row r="10">
          <cell r="A10" t="str">
            <v>東本町３丁目</v>
          </cell>
          <cell r="B10" t="str">
            <v>ﾋｶﾞｼﾎﾝﾏﾁ</v>
          </cell>
          <cell r="C10">
            <v>201004003</v>
          </cell>
          <cell r="F10" t="str">
            <v>松江市</v>
          </cell>
        </row>
        <row r="11">
          <cell r="A11" t="str">
            <v>東本町４丁目</v>
          </cell>
          <cell r="B11" t="str">
            <v>ﾋｶﾞｼﾎﾝﾏﾁ</v>
          </cell>
          <cell r="C11">
            <v>201004004</v>
          </cell>
          <cell r="F11" t="str">
            <v>松江市</v>
          </cell>
        </row>
        <row r="12">
          <cell r="A12" t="str">
            <v>東本町５丁目</v>
          </cell>
          <cell r="B12" t="str">
            <v>ﾋｶﾞｼﾎﾝﾏﾁ</v>
          </cell>
          <cell r="C12">
            <v>201004005</v>
          </cell>
          <cell r="F12" t="str">
            <v>松江市</v>
          </cell>
        </row>
        <row r="13">
          <cell r="A13" t="str">
            <v>向島町</v>
          </cell>
          <cell r="B13" t="str">
            <v>ﾑｺｳｼﾞﾏﾁｮｳ</v>
          </cell>
          <cell r="C13">
            <v>201009000</v>
          </cell>
          <cell r="F13" t="str">
            <v>松江市</v>
          </cell>
        </row>
        <row r="14">
          <cell r="A14" t="str">
            <v>米子町</v>
          </cell>
          <cell r="B14" t="str">
            <v>ﾖﾅｺﾞﾏﾁ</v>
          </cell>
          <cell r="C14">
            <v>201010000</v>
          </cell>
          <cell r="F14" t="str">
            <v>松江市</v>
          </cell>
        </row>
        <row r="15">
          <cell r="A15" t="str">
            <v>南田町</v>
          </cell>
          <cell r="B15" t="str">
            <v>ﾐﾅﾐﾀﾏﾁ</v>
          </cell>
          <cell r="C15">
            <v>201011000</v>
          </cell>
          <cell r="F15" t="str">
            <v>松江市</v>
          </cell>
        </row>
        <row r="16">
          <cell r="A16" t="str">
            <v>北田町</v>
          </cell>
          <cell r="B16" t="str">
            <v>ｷﾀﾀﾏﾁ</v>
          </cell>
          <cell r="C16">
            <v>201012000</v>
          </cell>
          <cell r="F16" t="str">
            <v>松江市</v>
          </cell>
        </row>
        <row r="17">
          <cell r="A17" t="str">
            <v>大輪町</v>
          </cell>
          <cell r="B17" t="str">
            <v>ﾀﾞｲﾘﾝﾁｮｳ</v>
          </cell>
          <cell r="C17">
            <v>201013000</v>
          </cell>
          <cell r="F17" t="str">
            <v>松江市</v>
          </cell>
        </row>
        <row r="18">
          <cell r="A18" t="str">
            <v>石橋町</v>
          </cell>
          <cell r="B18" t="str">
            <v>ｲｼﾊﾞｼﾁｮｳ</v>
          </cell>
          <cell r="C18">
            <v>201014000</v>
          </cell>
          <cell r="F18" t="str">
            <v>松江市</v>
          </cell>
        </row>
        <row r="19">
          <cell r="A19" t="str">
            <v>北堀町</v>
          </cell>
          <cell r="B19" t="str">
            <v>ｷﾀﾎﾘﾁｮｳ</v>
          </cell>
          <cell r="C19">
            <v>201015000</v>
          </cell>
          <cell r="F19" t="str">
            <v>松江市</v>
          </cell>
        </row>
        <row r="20">
          <cell r="A20" t="str">
            <v>奥谷町</v>
          </cell>
          <cell r="B20" t="str">
            <v>ｵｸﾀﾞﾆﾁｮｳ</v>
          </cell>
          <cell r="C20">
            <v>201016000</v>
          </cell>
          <cell r="F20" t="str">
            <v>松江市</v>
          </cell>
        </row>
        <row r="21">
          <cell r="A21" t="str">
            <v>内中原町</v>
          </cell>
          <cell r="B21" t="str">
            <v>ｳﾁﾅｶﾊﾞﾗﾁｮｳ</v>
          </cell>
          <cell r="C21">
            <v>201017000</v>
          </cell>
          <cell r="F21" t="str">
            <v>松江市</v>
          </cell>
        </row>
        <row r="22">
          <cell r="A22" t="str">
            <v>外中原町</v>
          </cell>
          <cell r="B22" t="str">
            <v>ｿﾄﾅｶﾊﾞﾗﾁｮｳ</v>
          </cell>
          <cell r="C22">
            <v>201018000</v>
          </cell>
          <cell r="F22" t="str">
            <v>松江市</v>
          </cell>
        </row>
        <row r="23">
          <cell r="A23" t="str">
            <v>中原町</v>
          </cell>
          <cell r="B23" t="str">
            <v>ﾅｶﾊﾗﾁｮｳ</v>
          </cell>
          <cell r="C23">
            <v>201019000</v>
          </cell>
          <cell r="F23" t="str">
            <v>松江市</v>
          </cell>
        </row>
        <row r="24">
          <cell r="A24" t="str">
            <v>末次町</v>
          </cell>
          <cell r="B24" t="str">
            <v>ｽｴﾂｸﾞﾁｮｳ</v>
          </cell>
          <cell r="C24">
            <v>201020000</v>
          </cell>
          <cell r="F24" t="str">
            <v>松江市</v>
          </cell>
        </row>
        <row r="25">
          <cell r="A25" t="str">
            <v>苧町</v>
          </cell>
          <cell r="B25" t="str">
            <v>ｵﾏﾁ</v>
          </cell>
          <cell r="C25">
            <v>201021000</v>
          </cell>
          <cell r="F25" t="str">
            <v>松江市</v>
          </cell>
        </row>
        <row r="26">
          <cell r="A26" t="str">
            <v>片原町</v>
          </cell>
          <cell r="B26" t="str">
            <v>ｶﾀﾊﾗﾁｮｳ</v>
          </cell>
          <cell r="C26">
            <v>201022000</v>
          </cell>
          <cell r="F26" t="str">
            <v>松江市</v>
          </cell>
        </row>
        <row r="27">
          <cell r="A27" t="str">
            <v>西茶町</v>
          </cell>
          <cell r="B27" t="str">
            <v>ﾆｼﾁｬﾏﾁ</v>
          </cell>
          <cell r="C27">
            <v>201023000</v>
          </cell>
          <cell r="F27" t="str">
            <v>松江市</v>
          </cell>
        </row>
        <row r="28">
          <cell r="A28" t="str">
            <v>東茶町</v>
          </cell>
          <cell r="B28" t="str">
            <v>ﾋｶﾞｼﾁｬﾏﾁ</v>
          </cell>
          <cell r="C28">
            <v>201024000</v>
          </cell>
          <cell r="F28" t="str">
            <v>松江市</v>
          </cell>
        </row>
        <row r="29">
          <cell r="A29" t="str">
            <v>千鳥町</v>
          </cell>
          <cell r="B29" t="str">
            <v>ﾁﾄﾞﾘﾁｮｳ</v>
          </cell>
          <cell r="C29">
            <v>201025000</v>
          </cell>
          <cell r="F29" t="str">
            <v>松江市</v>
          </cell>
        </row>
        <row r="30">
          <cell r="A30" t="str">
            <v>砂子町</v>
          </cell>
          <cell r="B30" t="str">
            <v>ｽﾅｺﾞﾁｮｳ</v>
          </cell>
          <cell r="C30">
            <v>201026000</v>
          </cell>
          <cell r="F30" t="str">
            <v>松江市</v>
          </cell>
        </row>
        <row r="31">
          <cell r="A31" t="str">
            <v>堂形町</v>
          </cell>
          <cell r="B31" t="str">
            <v>ﾄﾞｳｶﾞﾀﾁｮｳ</v>
          </cell>
          <cell r="C31">
            <v>201027000</v>
          </cell>
          <cell r="F31" t="str">
            <v>松江市</v>
          </cell>
        </row>
        <row r="32">
          <cell r="A32" t="str">
            <v>南平台</v>
          </cell>
          <cell r="B32" t="str">
            <v>ﾅﾝﾍﾟｲﾀﾞｲ</v>
          </cell>
          <cell r="C32">
            <v>201028000</v>
          </cell>
          <cell r="F32" t="str">
            <v>松江市</v>
          </cell>
        </row>
        <row r="33">
          <cell r="A33" t="str">
            <v>国屋町</v>
          </cell>
          <cell r="B33" t="str">
            <v>ｸﾔﾁｮｳ</v>
          </cell>
          <cell r="C33">
            <v>201029000</v>
          </cell>
          <cell r="F33" t="str">
            <v>松江市</v>
          </cell>
        </row>
        <row r="34">
          <cell r="A34" t="str">
            <v>黒田町</v>
          </cell>
          <cell r="B34" t="str">
            <v>ｸﾛﾀﾞﾁｮｳ</v>
          </cell>
          <cell r="C34">
            <v>201030000</v>
          </cell>
          <cell r="F34" t="str">
            <v>松江市</v>
          </cell>
        </row>
        <row r="35">
          <cell r="A35" t="str">
            <v>比津町</v>
          </cell>
          <cell r="B35" t="str">
            <v>ﾋﾂﾁｮｳ</v>
          </cell>
          <cell r="C35">
            <v>201031000</v>
          </cell>
          <cell r="F35" t="str">
            <v>松江市</v>
          </cell>
        </row>
        <row r="36">
          <cell r="A36" t="str">
            <v>比津が丘１丁目</v>
          </cell>
          <cell r="B36" t="str">
            <v>ﾋﾂｶﾞｵｶ</v>
          </cell>
          <cell r="C36">
            <v>201032001</v>
          </cell>
          <cell r="F36" t="str">
            <v>松江市</v>
          </cell>
        </row>
        <row r="37">
          <cell r="A37" t="str">
            <v>比津が丘２丁目</v>
          </cell>
          <cell r="B37" t="str">
            <v>ﾋﾂｶﾞｵｶ</v>
          </cell>
          <cell r="C37">
            <v>201032002</v>
          </cell>
          <cell r="F37" t="str">
            <v>松江市</v>
          </cell>
        </row>
        <row r="38">
          <cell r="A38" t="str">
            <v>比津が丘３丁目</v>
          </cell>
          <cell r="B38" t="str">
            <v>ﾋﾂｶﾞｵｶ</v>
          </cell>
          <cell r="C38">
            <v>201032003</v>
          </cell>
          <cell r="F38" t="str">
            <v>松江市</v>
          </cell>
        </row>
        <row r="39">
          <cell r="A39" t="str">
            <v>比津が丘４丁目</v>
          </cell>
          <cell r="B39" t="str">
            <v>ﾋﾂｶﾞｵｶ</v>
          </cell>
          <cell r="C39">
            <v>201032004</v>
          </cell>
          <cell r="F39" t="str">
            <v>松江市</v>
          </cell>
        </row>
        <row r="40">
          <cell r="A40" t="str">
            <v>比津が丘５丁目</v>
          </cell>
          <cell r="B40" t="str">
            <v>ﾋﾂｶﾞｵｶ</v>
          </cell>
          <cell r="C40">
            <v>201032005</v>
          </cell>
          <cell r="F40" t="str">
            <v>松江市</v>
          </cell>
        </row>
        <row r="41">
          <cell r="A41" t="str">
            <v>法吉町</v>
          </cell>
          <cell r="B41" t="str">
            <v>ﾎｯｷﾁｮｳ</v>
          </cell>
          <cell r="C41">
            <v>201036000</v>
          </cell>
          <cell r="F41" t="str">
            <v>松江市</v>
          </cell>
        </row>
        <row r="42">
          <cell r="A42" t="str">
            <v>うぐいす台</v>
          </cell>
          <cell r="B42" t="str">
            <v>ｳｸﾞｲｽﾀﾞｲ</v>
          </cell>
          <cell r="C42">
            <v>201036100</v>
          </cell>
          <cell r="F42" t="str">
            <v>松江市</v>
          </cell>
        </row>
        <row r="43">
          <cell r="A43" t="str">
            <v>法吉町</v>
          </cell>
          <cell r="B43" t="str">
            <v>ﾎｯｷﾁｮｳ</v>
          </cell>
          <cell r="C43">
            <v>201036200</v>
          </cell>
          <cell r="F43" t="str">
            <v>松江市</v>
          </cell>
        </row>
        <row r="44">
          <cell r="A44" t="str">
            <v>春日町</v>
          </cell>
          <cell r="B44" t="str">
            <v>ｶｽｶﾞﾁｮｳ</v>
          </cell>
          <cell r="C44">
            <v>201037000</v>
          </cell>
          <cell r="F44" t="str">
            <v>松江市</v>
          </cell>
        </row>
        <row r="45">
          <cell r="A45" t="str">
            <v>東奥谷町</v>
          </cell>
          <cell r="B45" t="str">
            <v>ﾋｶﾞｼｵｸﾀﾞﾆﾁｮｳ</v>
          </cell>
          <cell r="C45">
            <v>201038000</v>
          </cell>
          <cell r="F45" t="str">
            <v>松江市</v>
          </cell>
        </row>
        <row r="46">
          <cell r="A46" t="str">
            <v>菅田町</v>
          </cell>
          <cell r="B46" t="str">
            <v>ｽｶﾞﾀﾁｮｳ</v>
          </cell>
          <cell r="C46">
            <v>201039000</v>
          </cell>
          <cell r="F46" t="str">
            <v>松江市</v>
          </cell>
        </row>
        <row r="47">
          <cell r="A47" t="str">
            <v>西川津町</v>
          </cell>
          <cell r="B47" t="str">
            <v>ﾆｼｶﾜﾂﾁｮｳ</v>
          </cell>
          <cell r="C47">
            <v>201040001</v>
          </cell>
          <cell r="F47" t="str">
            <v>松江市</v>
          </cell>
        </row>
        <row r="48">
          <cell r="A48" t="str">
            <v>西川津町</v>
          </cell>
          <cell r="B48" t="str">
            <v>ﾆｼｶﾜﾂﾁｮｳ</v>
          </cell>
          <cell r="C48">
            <v>201040002</v>
          </cell>
          <cell r="D48" t="str">
            <v>E1</v>
          </cell>
          <cell r="F48" t="str">
            <v>松江市</v>
          </cell>
        </row>
        <row r="49">
          <cell r="A49" t="str">
            <v>西川津町</v>
          </cell>
          <cell r="B49" t="str">
            <v>ﾆｼｶﾜﾂﾁｮｳ</v>
          </cell>
          <cell r="C49">
            <v>201040002</v>
          </cell>
          <cell r="D49" t="str">
            <v>E2</v>
          </cell>
          <cell r="F49" t="str">
            <v>松江市</v>
          </cell>
        </row>
        <row r="50">
          <cell r="A50" t="str">
            <v>西川津町</v>
          </cell>
          <cell r="B50" t="str">
            <v>ﾆｼｶﾜﾂﾁｮｳ</v>
          </cell>
          <cell r="C50">
            <v>201040002</v>
          </cell>
          <cell r="F50" t="str">
            <v>松江市</v>
          </cell>
        </row>
        <row r="51">
          <cell r="A51" t="str">
            <v>上東川津町</v>
          </cell>
          <cell r="B51" t="str">
            <v>ｶﾐﾋｶﾞｼｶﾜﾂﾁｮｳ</v>
          </cell>
          <cell r="C51">
            <v>201041000</v>
          </cell>
          <cell r="F51" t="str">
            <v>松江市</v>
          </cell>
        </row>
        <row r="52">
          <cell r="A52" t="str">
            <v>下東川津町</v>
          </cell>
          <cell r="B52" t="str">
            <v>ｼﾓﾋｶﾞｼｶﾜﾂﾁｮｳ</v>
          </cell>
          <cell r="C52">
            <v>201042000</v>
          </cell>
          <cell r="F52" t="str">
            <v>松江市</v>
          </cell>
        </row>
        <row r="53">
          <cell r="A53" t="str">
            <v>西尾町</v>
          </cell>
          <cell r="B53" t="str">
            <v>ﾆｼｵﾁｮｳ</v>
          </cell>
          <cell r="C53">
            <v>201043000</v>
          </cell>
          <cell r="F53" t="str">
            <v>松江市</v>
          </cell>
        </row>
        <row r="54">
          <cell r="A54" t="str">
            <v>朝酌町</v>
          </cell>
          <cell r="B54" t="str">
            <v>ｱｻｸﾐﾁｮｳ</v>
          </cell>
          <cell r="C54">
            <v>201044000</v>
          </cell>
          <cell r="F54" t="str">
            <v>松江市</v>
          </cell>
        </row>
        <row r="55">
          <cell r="A55" t="str">
            <v>福富町</v>
          </cell>
          <cell r="B55" t="str">
            <v>ﾌｸﾄﾐﾁｮｳ</v>
          </cell>
          <cell r="C55">
            <v>201045000</v>
          </cell>
          <cell r="F55" t="str">
            <v>松江市</v>
          </cell>
        </row>
        <row r="56">
          <cell r="A56" t="str">
            <v>大井町</v>
          </cell>
          <cell r="B56" t="str">
            <v>ｵｵｲﾁｮｳ</v>
          </cell>
          <cell r="C56">
            <v>201046000</v>
          </cell>
          <cell r="F56" t="str">
            <v>松江市</v>
          </cell>
        </row>
        <row r="57">
          <cell r="A57" t="str">
            <v>大海崎町</v>
          </cell>
          <cell r="B57" t="str">
            <v>ｵｵﾐｻｷﾁｮｳ</v>
          </cell>
          <cell r="C57">
            <v>201047000</v>
          </cell>
          <cell r="F57" t="str">
            <v>松江市</v>
          </cell>
        </row>
        <row r="58">
          <cell r="A58" t="str">
            <v>西持田町</v>
          </cell>
          <cell r="B58" t="str">
            <v>ﾆｼﾓﾁﾀﾞﾁｮｳ</v>
          </cell>
          <cell r="C58">
            <v>201048000</v>
          </cell>
          <cell r="F58" t="str">
            <v>松江市</v>
          </cell>
        </row>
        <row r="59">
          <cell r="A59" t="str">
            <v>東持田町</v>
          </cell>
          <cell r="B59" t="str">
            <v>ﾋｶﾞｼﾓﾁﾀﾞﾁｮｳ</v>
          </cell>
          <cell r="C59">
            <v>201049000</v>
          </cell>
          <cell r="F59" t="str">
            <v>松江市</v>
          </cell>
        </row>
        <row r="60">
          <cell r="A60" t="str">
            <v>川原町</v>
          </cell>
          <cell r="B60" t="str">
            <v>ｶﾜﾊﾗﾁｮｳ</v>
          </cell>
          <cell r="C60">
            <v>201050000</v>
          </cell>
          <cell r="F60" t="str">
            <v>松江市</v>
          </cell>
        </row>
        <row r="61">
          <cell r="A61" t="str">
            <v>坂本町</v>
          </cell>
          <cell r="B61" t="str">
            <v>ｻｶﾓﾄﾁｮｳ</v>
          </cell>
          <cell r="C61">
            <v>201051000</v>
          </cell>
          <cell r="F61" t="str">
            <v>松江市</v>
          </cell>
        </row>
        <row r="62">
          <cell r="A62" t="str">
            <v>福原町</v>
          </cell>
          <cell r="B62" t="str">
            <v>ﾌｸﾊﾗﾁｮｳ</v>
          </cell>
          <cell r="C62">
            <v>201052000</v>
          </cell>
          <cell r="F62" t="str">
            <v>松江市</v>
          </cell>
        </row>
        <row r="63">
          <cell r="A63" t="str">
            <v>上宇部尾町</v>
          </cell>
          <cell r="B63" t="str">
            <v>ｶﾐｳﾍﾞｵﾁｮｳ</v>
          </cell>
          <cell r="C63">
            <v>201053000</v>
          </cell>
          <cell r="F63" t="str">
            <v>松江市</v>
          </cell>
        </row>
        <row r="64">
          <cell r="A64" t="str">
            <v>新庄町</v>
          </cell>
          <cell r="B64" t="str">
            <v>ｼﾝｼﾞｮｳﾁｮｳ</v>
          </cell>
          <cell r="C64">
            <v>201054000</v>
          </cell>
          <cell r="F64" t="str">
            <v>松江市</v>
          </cell>
        </row>
        <row r="65">
          <cell r="A65" t="str">
            <v>上本庄町</v>
          </cell>
          <cell r="B65" t="str">
            <v>ｶﾐﾎﾝｼﾞｮｳﾁｮｳ</v>
          </cell>
          <cell r="C65">
            <v>201055000</v>
          </cell>
          <cell r="F65" t="str">
            <v>松江市</v>
          </cell>
        </row>
        <row r="66">
          <cell r="A66" t="str">
            <v>本庄町</v>
          </cell>
          <cell r="B66" t="str">
            <v>ﾎﾝｼﾞｮｳﾁｮｳ</v>
          </cell>
          <cell r="C66">
            <v>201056000</v>
          </cell>
          <cell r="F66" t="str">
            <v>松江市</v>
          </cell>
        </row>
        <row r="67">
          <cell r="A67" t="str">
            <v>邑生町</v>
          </cell>
          <cell r="B67" t="str">
            <v>ｵｳﾁｮｳ</v>
          </cell>
          <cell r="C67">
            <v>201057000</v>
          </cell>
          <cell r="F67" t="str">
            <v>松江市</v>
          </cell>
        </row>
        <row r="68">
          <cell r="A68" t="str">
            <v>枕木町</v>
          </cell>
          <cell r="B68" t="str">
            <v>ﾏｸﾗｷﾞﾁｮｳ</v>
          </cell>
          <cell r="C68">
            <v>201058000</v>
          </cell>
          <cell r="F68" t="str">
            <v>松江市</v>
          </cell>
        </row>
        <row r="69">
          <cell r="A69" t="str">
            <v>野原町</v>
          </cell>
          <cell r="B69" t="str">
            <v>ﾉﾊﾞﾗﾁｮｳ</v>
          </cell>
          <cell r="C69">
            <v>201059000</v>
          </cell>
          <cell r="F69" t="str">
            <v>松江市</v>
          </cell>
        </row>
        <row r="70">
          <cell r="A70" t="str">
            <v>長海町</v>
          </cell>
          <cell r="B70" t="str">
            <v>ﾅｶﾞﾐﾁｮｳ</v>
          </cell>
          <cell r="C70">
            <v>201060000</v>
          </cell>
          <cell r="F70" t="str">
            <v>松江市</v>
          </cell>
        </row>
        <row r="71">
          <cell r="A71" t="str">
            <v>手角町</v>
          </cell>
          <cell r="B71" t="str">
            <v>ﾀｽﾐﾁｮｳ</v>
          </cell>
          <cell r="C71">
            <v>201061000</v>
          </cell>
          <cell r="F71" t="str">
            <v>松江市</v>
          </cell>
        </row>
        <row r="72">
          <cell r="A72" t="str">
            <v>東生馬町</v>
          </cell>
          <cell r="B72" t="str">
            <v>ﾋｶﾞｼｲｸﾏﾁｮｳ</v>
          </cell>
          <cell r="C72">
            <v>201062000</v>
          </cell>
          <cell r="F72" t="str">
            <v>松江市</v>
          </cell>
        </row>
        <row r="73">
          <cell r="A73" t="str">
            <v>西生馬町</v>
          </cell>
          <cell r="B73" t="str">
            <v>ﾆｼｲｸﾏﾁｮｳ</v>
          </cell>
          <cell r="C73">
            <v>201063000</v>
          </cell>
          <cell r="F73" t="str">
            <v>松江市</v>
          </cell>
        </row>
        <row r="74">
          <cell r="A74" t="str">
            <v>上佐陀町</v>
          </cell>
          <cell r="B74" t="str">
            <v>ｶﾐｻﾀﾞﾁｮｳ</v>
          </cell>
          <cell r="C74">
            <v>201064000</v>
          </cell>
          <cell r="F74" t="str">
            <v>松江市</v>
          </cell>
        </row>
        <row r="75">
          <cell r="A75" t="str">
            <v>下佐陀町</v>
          </cell>
          <cell r="B75" t="str">
            <v>ｼﾓｻﾀﾞﾁｮｳ</v>
          </cell>
          <cell r="C75">
            <v>201065000</v>
          </cell>
          <cell r="F75" t="str">
            <v>松江市</v>
          </cell>
        </row>
        <row r="76">
          <cell r="A76" t="str">
            <v>薦津町</v>
          </cell>
          <cell r="B76" t="str">
            <v>ｺﾓﾂﾞﾁｮｳ</v>
          </cell>
          <cell r="C76">
            <v>201066000</v>
          </cell>
          <cell r="F76" t="str">
            <v>松江市</v>
          </cell>
        </row>
        <row r="77">
          <cell r="A77" t="str">
            <v>浜佐田町</v>
          </cell>
          <cell r="B77" t="str">
            <v>ﾊﾏｻﾀﾞﾁｮｳ</v>
          </cell>
          <cell r="C77">
            <v>201067000</v>
          </cell>
          <cell r="F77" t="str">
            <v>松江市</v>
          </cell>
        </row>
        <row r="78">
          <cell r="A78" t="str">
            <v>西浜佐陀町</v>
          </cell>
          <cell r="B78" t="str">
            <v>ﾆｼﾊﾏｻﾀﾞﾁｮｳ</v>
          </cell>
          <cell r="C78">
            <v>201068000</v>
          </cell>
          <cell r="F78" t="str">
            <v>松江市</v>
          </cell>
        </row>
        <row r="79">
          <cell r="A79" t="str">
            <v>古志町</v>
          </cell>
          <cell r="B79" t="str">
            <v>ｺｼﾁｮｳ</v>
          </cell>
          <cell r="C79">
            <v>201069000</v>
          </cell>
          <cell r="F79" t="str">
            <v>松江市</v>
          </cell>
        </row>
        <row r="80">
          <cell r="A80" t="str">
            <v>西谷町</v>
          </cell>
          <cell r="B80" t="str">
            <v>ﾆｼﾀﾞﾆﾁｮｳ</v>
          </cell>
          <cell r="C80">
            <v>201070000</v>
          </cell>
          <cell r="F80" t="str">
            <v>松江市</v>
          </cell>
        </row>
        <row r="81">
          <cell r="A81" t="str">
            <v>荘成町</v>
          </cell>
          <cell r="B81" t="str">
            <v>ｼｮｳｼﾞｮｳﾁｮｳ</v>
          </cell>
          <cell r="C81">
            <v>201071000</v>
          </cell>
          <cell r="F81" t="str">
            <v>松江市</v>
          </cell>
        </row>
        <row r="82">
          <cell r="A82" t="str">
            <v>古曽志町</v>
          </cell>
          <cell r="B82" t="str">
            <v>ｺｿｼﾁｮｳ</v>
          </cell>
          <cell r="C82">
            <v>201072000</v>
          </cell>
          <cell r="F82" t="str">
            <v>松江市</v>
          </cell>
        </row>
        <row r="83">
          <cell r="A83" t="str">
            <v>打出町</v>
          </cell>
          <cell r="B83" t="str">
            <v>ｳﾁﾃﾞﾁｮｳ</v>
          </cell>
          <cell r="C83">
            <v>201073000</v>
          </cell>
          <cell r="F83" t="str">
            <v>松江市</v>
          </cell>
        </row>
        <row r="84">
          <cell r="A84" t="str">
            <v>東長江町</v>
          </cell>
          <cell r="B84" t="str">
            <v>ﾋｶﾞｼﾅｶﾞｴﾁｮｳ</v>
          </cell>
          <cell r="C84">
            <v>201074000</v>
          </cell>
          <cell r="F84" t="str">
            <v>松江市</v>
          </cell>
        </row>
        <row r="85">
          <cell r="A85" t="str">
            <v>西長江町</v>
          </cell>
          <cell r="B85" t="str">
            <v>ﾆｼﾅｶﾞｴﾁｮｳ</v>
          </cell>
          <cell r="C85">
            <v>201075000</v>
          </cell>
          <cell r="F85" t="str">
            <v>松江市</v>
          </cell>
        </row>
        <row r="86">
          <cell r="A86" t="str">
            <v>秋鹿町</v>
          </cell>
          <cell r="B86" t="str">
            <v>ｱｲｶﾁｮｳ</v>
          </cell>
          <cell r="C86">
            <v>201076000</v>
          </cell>
          <cell r="F86" t="str">
            <v>松江市</v>
          </cell>
        </row>
        <row r="87">
          <cell r="A87" t="str">
            <v>岡本町</v>
          </cell>
          <cell r="B87" t="str">
            <v>ｵｶﾓﾄﾁｮｳ</v>
          </cell>
          <cell r="C87">
            <v>201077000</v>
          </cell>
          <cell r="F87" t="str">
            <v>松江市</v>
          </cell>
        </row>
        <row r="88">
          <cell r="A88" t="str">
            <v>大垣町</v>
          </cell>
          <cell r="B88" t="str">
            <v>ｵｵｶﾞｷﾁｮｳ</v>
          </cell>
          <cell r="C88">
            <v>201078000</v>
          </cell>
          <cell r="F88" t="str">
            <v>松江市</v>
          </cell>
        </row>
        <row r="89">
          <cell r="A89" t="str">
            <v>大野町</v>
          </cell>
          <cell r="B89" t="str">
            <v>ｵｵﾉﾁｮｳ</v>
          </cell>
          <cell r="C89">
            <v>201079000</v>
          </cell>
          <cell r="F89" t="str">
            <v>松江市</v>
          </cell>
        </row>
        <row r="90">
          <cell r="A90" t="str">
            <v>上大野町</v>
          </cell>
          <cell r="B90" t="str">
            <v>ｶﾐｵｵﾉﾁｮｳ</v>
          </cell>
          <cell r="C90">
            <v>201080000</v>
          </cell>
          <cell r="F90" t="str">
            <v>松江市</v>
          </cell>
        </row>
        <row r="91">
          <cell r="A91" t="str">
            <v>魚瀬町</v>
          </cell>
          <cell r="B91" t="str">
            <v>ｵﾉｾﾞﾁｮｳ</v>
          </cell>
          <cell r="C91">
            <v>201081000</v>
          </cell>
          <cell r="F91" t="str">
            <v>松江市</v>
          </cell>
        </row>
        <row r="92">
          <cell r="A92" t="str">
            <v>白潟本町</v>
          </cell>
          <cell r="B92" t="str">
            <v>ｼﾗｶﾀﾎﾝﾏﾁ</v>
          </cell>
          <cell r="C92">
            <v>201082000</v>
          </cell>
          <cell r="F92" t="str">
            <v>松江市</v>
          </cell>
        </row>
        <row r="93">
          <cell r="A93" t="str">
            <v>八軒屋町</v>
          </cell>
          <cell r="B93" t="str">
            <v>ﾊﾁｹﾝﾔﾏﾁ</v>
          </cell>
          <cell r="C93">
            <v>201083000</v>
          </cell>
          <cell r="F93" t="str">
            <v>松江市</v>
          </cell>
        </row>
        <row r="94">
          <cell r="A94" t="str">
            <v>和多見町</v>
          </cell>
          <cell r="B94" t="str">
            <v>ﾜﾀﾞﾐﾁｮｳ</v>
          </cell>
          <cell r="C94">
            <v>201084000</v>
          </cell>
          <cell r="F94" t="str">
            <v>松江市</v>
          </cell>
        </row>
        <row r="95">
          <cell r="A95" t="str">
            <v>寺町</v>
          </cell>
          <cell r="B95" t="str">
            <v>ﾃﾗﾏﾁ</v>
          </cell>
          <cell r="C95">
            <v>201085000</v>
          </cell>
          <cell r="F95" t="str">
            <v>松江市</v>
          </cell>
        </row>
        <row r="96">
          <cell r="A96" t="str">
            <v>魚町</v>
          </cell>
          <cell r="B96" t="str">
            <v>ｳｵﾏﾁ</v>
          </cell>
          <cell r="C96">
            <v>201086000</v>
          </cell>
          <cell r="F96" t="str">
            <v>松江市</v>
          </cell>
        </row>
        <row r="97">
          <cell r="A97" t="str">
            <v>灘町</v>
          </cell>
          <cell r="B97" t="str">
            <v>ﾅﾀﾞﾏﾁ</v>
          </cell>
          <cell r="C97">
            <v>201087000</v>
          </cell>
          <cell r="F97" t="str">
            <v>松江市</v>
          </cell>
        </row>
        <row r="98">
          <cell r="A98" t="str">
            <v>天神町</v>
          </cell>
          <cell r="B98" t="str">
            <v>ﾃﾝｼﾞﾝﾏﾁ</v>
          </cell>
          <cell r="C98">
            <v>201088000</v>
          </cell>
          <cell r="F98" t="str">
            <v>松江市</v>
          </cell>
        </row>
        <row r="99">
          <cell r="A99" t="str">
            <v>伊勢宮町</v>
          </cell>
          <cell r="B99" t="str">
            <v>ｲｾﾐﾔﾁｮｳ</v>
          </cell>
          <cell r="C99">
            <v>201089000</v>
          </cell>
          <cell r="F99" t="str">
            <v>松江市</v>
          </cell>
        </row>
        <row r="100">
          <cell r="A100" t="str">
            <v>御手船場町</v>
          </cell>
          <cell r="B100" t="str">
            <v>ｵﾃｾﾝﾊﾞﾁｮｳ</v>
          </cell>
          <cell r="C100">
            <v>201090000</v>
          </cell>
          <cell r="F100" t="str">
            <v>松江市</v>
          </cell>
        </row>
        <row r="101">
          <cell r="A101" t="str">
            <v>朝日町</v>
          </cell>
          <cell r="B101" t="str">
            <v>ｱｻﾋﾏﾁ</v>
          </cell>
          <cell r="C101">
            <v>201091000</v>
          </cell>
          <cell r="F101" t="str">
            <v>松江市</v>
          </cell>
        </row>
        <row r="102">
          <cell r="A102" t="str">
            <v>大正町</v>
          </cell>
          <cell r="B102" t="str">
            <v>ﾀｲｼｮｳﾏﾁ</v>
          </cell>
          <cell r="C102">
            <v>201092000</v>
          </cell>
          <cell r="F102" t="str">
            <v>松江市</v>
          </cell>
        </row>
        <row r="103">
          <cell r="A103" t="str">
            <v>東朝日町</v>
          </cell>
          <cell r="B103" t="str">
            <v>ﾋｶﾞｼｱｻﾋﾏﾁ</v>
          </cell>
          <cell r="C103">
            <v>201093000</v>
          </cell>
          <cell r="F103" t="str">
            <v>松江市</v>
          </cell>
        </row>
        <row r="104">
          <cell r="A104" t="str">
            <v>津田町</v>
          </cell>
          <cell r="B104" t="str">
            <v>ﾂﾀﾞﾏﾁ</v>
          </cell>
          <cell r="C104">
            <v>201094000</v>
          </cell>
          <cell r="F104" t="str">
            <v>松江市</v>
          </cell>
        </row>
        <row r="105">
          <cell r="A105" t="str">
            <v>新雑賀町</v>
          </cell>
          <cell r="B105" t="str">
            <v>ｼﾝｻｲｶﾏﾁ</v>
          </cell>
          <cell r="C105">
            <v>201095000</v>
          </cell>
          <cell r="F105" t="str">
            <v>松江市</v>
          </cell>
        </row>
        <row r="106">
          <cell r="A106" t="str">
            <v>雑賀町</v>
          </cell>
          <cell r="B106" t="str">
            <v>ｻｲｶﾏﾁ</v>
          </cell>
          <cell r="C106">
            <v>201096000</v>
          </cell>
          <cell r="F106" t="str">
            <v>松江市</v>
          </cell>
        </row>
        <row r="107">
          <cell r="A107" t="str">
            <v>本郷町</v>
          </cell>
          <cell r="B107" t="str">
            <v>ﾎﾝｺﾞｳﾁｮｳ</v>
          </cell>
          <cell r="C107">
            <v>201097000</v>
          </cell>
          <cell r="F107" t="str">
            <v>松江市</v>
          </cell>
        </row>
        <row r="108">
          <cell r="A108" t="str">
            <v>竪町</v>
          </cell>
          <cell r="B108" t="str">
            <v>ﾀﾃﾏﾁ</v>
          </cell>
          <cell r="C108">
            <v>201098000</v>
          </cell>
          <cell r="F108" t="str">
            <v>松江市</v>
          </cell>
        </row>
        <row r="109">
          <cell r="A109" t="str">
            <v>横浜町</v>
          </cell>
          <cell r="B109" t="str">
            <v>ﾖｺﾊﾞﾏﾁｮｳ</v>
          </cell>
          <cell r="C109">
            <v>201099000</v>
          </cell>
          <cell r="F109" t="str">
            <v>松江市</v>
          </cell>
        </row>
        <row r="110">
          <cell r="A110" t="str">
            <v>新町</v>
          </cell>
          <cell r="B110" t="str">
            <v>ｼﾝﾏﾁ</v>
          </cell>
          <cell r="C110">
            <v>201101000</v>
          </cell>
          <cell r="F110" t="str">
            <v>松江市</v>
          </cell>
        </row>
        <row r="111">
          <cell r="A111" t="str">
            <v>松尾町</v>
          </cell>
          <cell r="B111" t="str">
            <v>ﾏﾂｵﾁｮｳ</v>
          </cell>
          <cell r="C111">
            <v>201102000</v>
          </cell>
          <cell r="F111" t="str">
            <v>松江市</v>
          </cell>
        </row>
        <row r="112">
          <cell r="A112" t="str">
            <v>栄町</v>
          </cell>
          <cell r="B112" t="str">
            <v>ｻｶｴﾏﾁ</v>
          </cell>
          <cell r="C112">
            <v>201103000</v>
          </cell>
          <cell r="F112" t="str">
            <v>松江市</v>
          </cell>
        </row>
        <row r="113">
          <cell r="A113" t="str">
            <v>袖師町</v>
          </cell>
          <cell r="B113" t="str">
            <v>ｿﾃﾞｼﾁｮｳ</v>
          </cell>
          <cell r="C113">
            <v>201104000</v>
          </cell>
          <cell r="F113" t="str">
            <v>松江市</v>
          </cell>
        </row>
        <row r="114">
          <cell r="A114" t="str">
            <v>西津田１丁目</v>
          </cell>
          <cell r="B114" t="str">
            <v>ﾆｼﾂﾀﾞ</v>
          </cell>
          <cell r="C114">
            <v>201106001</v>
          </cell>
          <cell r="F114" t="str">
            <v>松江市</v>
          </cell>
        </row>
        <row r="115">
          <cell r="A115" t="str">
            <v>西津田２丁目</v>
          </cell>
          <cell r="B115" t="str">
            <v>ﾆｼﾂﾀﾞ</v>
          </cell>
          <cell r="C115">
            <v>201106002</v>
          </cell>
          <cell r="F115" t="str">
            <v>松江市</v>
          </cell>
        </row>
        <row r="116">
          <cell r="A116" t="str">
            <v>西津田３丁目</v>
          </cell>
          <cell r="B116" t="str">
            <v>ﾆｼﾂﾀﾞ</v>
          </cell>
          <cell r="C116">
            <v>201106003</v>
          </cell>
          <cell r="F116" t="str">
            <v>松江市</v>
          </cell>
        </row>
        <row r="117">
          <cell r="A117" t="str">
            <v>西津田４丁目</v>
          </cell>
          <cell r="B117" t="str">
            <v>ﾆｼﾂﾀﾞ</v>
          </cell>
          <cell r="C117">
            <v>201106004</v>
          </cell>
          <cell r="F117" t="str">
            <v>松江市</v>
          </cell>
        </row>
        <row r="118">
          <cell r="A118" t="str">
            <v>西津田５丁目</v>
          </cell>
          <cell r="B118" t="str">
            <v>ﾆｼﾂﾀﾞ</v>
          </cell>
          <cell r="C118">
            <v>201106005</v>
          </cell>
          <cell r="F118" t="str">
            <v>松江市</v>
          </cell>
        </row>
        <row r="119">
          <cell r="A119" t="str">
            <v>西津田６丁目</v>
          </cell>
          <cell r="B119" t="str">
            <v>ﾆｼﾂﾀﾞ</v>
          </cell>
          <cell r="C119">
            <v>201106006</v>
          </cell>
          <cell r="F119" t="str">
            <v>松江市</v>
          </cell>
        </row>
        <row r="120">
          <cell r="A120" t="str">
            <v>西津田７丁目</v>
          </cell>
          <cell r="B120" t="str">
            <v>ﾆｼﾂﾀﾞ</v>
          </cell>
          <cell r="C120">
            <v>201106007</v>
          </cell>
          <cell r="F120" t="str">
            <v>松江市</v>
          </cell>
        </row>
        <row r="121">
          <cell r="A121" t="str">
            <v>西津田８丁目</v>
          </cell>
          <cell r="B121" t="str">
            <v>ﾆｼﾂﾀﾞ</v>
          </cell>
          <cell r="C121">
            <v>201106008</v>
          </cell>
          <cell r="F121" t="str">
            <v>松江市</v>
          </cell>
        </row>
        <row r="122">
          <cell r="A122" t="str">
            <v>西津田９丁目</v>
          </cell>
          <cell r="B122" t="str">
            <v>ﾆｼﾂﾀﾞ</v>
          </cell>
          <cell r="C122">
            <v>201106009</v>
          </cell>
          <cell r="F122" t="str">
            <v>松江市</v>
          </cell>
        </row>
        <row r="123">
          <cell r="A123" t="str">
            <v>西津田１０丁目</v>
          </cell>
          <cell r="B123" t="str">
            <v>ﾆｼﾂﾀﾞ</v>
          </cell>
          <cell r="C123">
            <v>201106010</v>
          </cell>
          <cell r="F123" t="str">
            <v>松江市</v>
          </cell>
        </row>
        <row r="124">
          <cell r="A124" t="str">
            <v>幸町</v>
          </cell>
          <cell r="B124" t="str">
            <v>ｻｲﾜｲﾏﾁ</v>
          </cell>
          <cell r="C124">
            <v>201110000</v>
          </cell>
          <cell r="F124" t="str">
            <v>松江市</v>
          </cell>
        </row>
        <row r="125">
          <cell r="A125" t="str">
            <v>東津田町</v>
          </cell>
          <cell r="B125" t="str">
            <v>ﾋｶﾞｼﾂﾀﾞﾁｮｳ</v>
          </cell>
          <cell r="C125">
            <v>201116000</v>
          </cell>
          <cell r="F125" t="str">
            <v>松江市</v>
          </cell>
        </row>
        <row r="126">
          <cell r="A126" t="str">
            <v>古志原町</v>
          </cell>
          <cell r="B126" t="str">
            <v>ｺｼﾊﾞﾗﾁｮｳ</v>
          </cell>
          <cell r="C126">
            <v>201117000</v>
          </cell>
          <cell r="F126" t="str">
            <v>松江市</v>
          </cell>
        </row>
        <row r="127">
          <cell r="A127" t="str">
            <v>矢田町</v>
          </cell>
          <cell r="B127" t="str">
            <v>ﾔﾀﾞﾁｮｳ</v>
          </cell>
          <cell r="C127">
            <v>201118000</v>
          </cell>
          <cell r="F127" t="str">
            <v>松江市</v>
          </cell>
        </row>
        <row r="128">
          <cell r="A128" t="str">
            <v>青葉台</v>
          </cell>
          <cell r="B128" t="str">
            <v>ｱｵﾊﾞﾀﾞｲ</v>
          </cell>
          <cell r="C128">
            <v>201119000</v>
          </cell>
          <cell r="F128" t="str">
            <v>松江市</v>
          </cell>
        </row>
        <row r="129">
          <cell r="A129" t="str">
            <v>竹矢町</v>
          </cell>
          <cell r="B129" t="str">
            <v>ﾁｸﾔﾁｮｳ</v>
          </cell>
          <cell r="C129">
            <v>201120000</v>
          </cell>
          <cell r="F129" t="str">
            <v>松江市</v>
          </cell>
        </row>
        <row r="130">
          <cell r="A130" t="str">
            <v>意宇町</v>
          </cell>
          <cell r="B130" t="str">
            <v>ｲｳﾁｮｳ</v>
          </cell>
          <cell r="C130">
            <v>201121000</v>
          </cell>
          <cell r="F130" t="str">
            <v>松江市</v>
          </cell>
        </row>
        <row r="131">
          <cell r="A131" t="str">
            <v>馬潟町</v>
          </cell>
          <cell r="B131" t="str">
            <v>ﾏｶﾀﾁｮｳ</v>
          </cell>
          <cell r="C131">
            <v>201122000</v>
          </cell>
          <cell r="F131" t="str">
            <v>松江市</v>
          </cell>
        </row>
        <row r="132">
          <cell r="A132" t="str">
            <v>八幡町</v>
          </cell>
          <cell r="B132" t="str">
            <v>ﾔﾜﾀﾁｮｳ</v>
          </cell>
          <cell r="C132">
            <v>201123000</v>
          </cell>
          <cell r="F132" t="str">
            <v>松江市</v>
          </cell>
        </row>
        <row r="133">
          <cell r="A133" t="str">
            <v>富士見町</v>
          </cell>
          <cell r="B133" t="str">
            <v>ﾌｼﾞﾐﾁｮｳ</v>
          </cell>
          <cell r="C133">
            <v>201124000</v>
          </cell>
          <cell r="F133" t="str">
            <v>松江市</v>
          </cell>
        </row>
        <row r="134">
          <cell r="A134" t="str">
            <v>上乃木町</v>
          </cell>
          <cell r="B134" t="str">
            <v>ｱｹﾞﾉｷﾞ</v>
          </cell>
          <cell r="C134">
            <v>201125000</v>
          </cell>
          <cell r="F134" t="str">
            <v>松江市</v>
          </cell>
        </row>
        <row r="135">
          <cell r="A135" t="str">
            <v>浜乃木町</v>
          </cell>
          <cell r="B135" t="str">
            <v>ﾊﾏﾉｷﾞ</v>
          </cell>
          <cell r="C135">
            <v>201126000</v>
          </cell>
          <cell r="F135" t="str">
            <v>松江市</v>
          </cell>
        </row>
        <row r="136">
          <cell r="A136" t="str">
            <v>浜乃木１丁目</v>
          </cell>
          <cell r="B136" t="str">
            <v>ﾊﾏﾉｷﾞ</v>
          </cell>
          <cell r="C136">
            <v>201127001</v>
          </cell>
          <cell r="F136" t="str">
            <v>松江市</v>
          </cell>
        </row>
        <row r="137">
          <cell r="A137" t="str">
            <v>浜乃木２丁目</v>
          </cell>
          <cell r="B137" t="str">
            <v>ﾊﾏﾉｷﾞ</v>
          </cell>
          <cell r="C137">
            <v>201127002</v>
          </cell>
          <cell r="F137" t="str">
            <v>松江市</v>
          </cell>
        </row>
        <row r="138">
          <cell r="A138" t="str">
            <v>浜乃木３丁目</v>
          </cell>
          <cell r="B138" t="str">
            <v>ﾊﾏﾉｷﾞ</v>
          </cell>
          <cell r="C138">
            <v>201127003</v>
          </cell>
          <cell r="F138" t="str">
            <v>松江市</v>
          </cell>
        </row>
        <row r="139">
          <cell r="A139" t="str">
            <v>浜乃木４丁目</v>
          </cell>
          <cell r="B139" t="str">
            <v>ﾊﾏﾉｷﾞ</v>
          </cell>
          <cell r="C139">
            <v>201127004</v>
          </cell>
          <cell r="F139" t="str">
            <v>松江市</v>
          </cell>
        </row>
        <row r="140">
          <cell r="A140" t="str">
            <v>浜乃木５丁目</v>
          </cell>
          <cell r="B140" t="str">
            <v>ﾊﾏﾉｷﾞ</v>
          </cell>
          <cell r="C140">
            <v>201127005</v>
          </cell>
          <cell r="F140" t="str">
            <v>松江市</v>
          </cell>
        </row>
        <row r="141">
          <cell r="A141" t="str">
            <v>浜乃木６丁目</v>
          </cell>
          <cell r="B141" t="str">
            <v>ﾊﾏﾉｷﾞ</v>
          </cell>
          <cell r="C141">
            <v>201127006</v>
          </cell>
          <cell r="F141" t="str">
            <v>松江市</v>
          </cell>
        </row>
        <row r="142">
          <cell r="A142" t="str">
            <v>浜乃木７丁目</v>
          </cell>
          <cell r="B142" t="str">
            <v>ﾊﾏﾉｷﾞ</v>
          </cell>
          <cell r="C142">
            <v>201127007</v>
          </cell>
          <cell r="F142" t="str">
            <v>松江市</v>
          </cell>
        </row>
        <row r="143">
          <cell r="A143" t="str">
            <v>浜乃木８丁目</v>
          </cell>
          <cell r="B143" t="str">
            <v>ﾊﾏﾉｷﾞ</v>
          </cell>
          <cell r="C143">
            <v>201127008</v>
          </cell>
          <cell r="F143" t="str">
            <v>松江市</v>
          </cell>
        </row>
        <row r="144">
          <cell r="A144" t="str">
            <v>嫁島町</v>
          </cell>
          <cell r="B144" t="str">
            <v>ﾖﾒｼﾏﾁｮｳ</v>
          </cell>
          <cell r="C144">
            <v>201134000</v>
          </cell>
          <cell r="F144" t="str">
            <v>松江市</v>
          </cell>
        </row>
        <row r="145">
          <cell r="A145" t="str">
            <v>西嫁島１丁目</v>
          </cell>
          <cell r="B145" t="str">
            <v>ﾆｼﾖﾒｼﾏ</v>
          </cell>
          <cell r="C145">
            <v>201135001</v>
          </cell>
          <cell r="F145" t="str">
            <v>松江市</v>
          </cell>
        </row>
        <row r="146">
          <cell r="A146" t="str">
            <v>西嫁島２丁目</v>
          </cell>
          <cell r="B146" t="str">
            <v>ﾆｼﾖﾒｼﾏ</v>
          </cell>
          <cell r="C146">
            <v>201135002</v>
          </cell>
          <cell r="F146" t="str">
            <v>松江市</v>
          </cell>
        </row>
        <row r="147">
          <cell r="A147" t="str">
            <v>西嫁島３丁目</v>
          </cell>
          <cell r="B147" t="str">
            <v>ﾆｼﾖﾒｼﾏ</v>
          </cell>
          <cell r="C147">
            <v>201135003</v>
          </cell>
          <cell r="F147" t="str">
            <v>松江市</v>
          </cell>
        </row>
        <row r="148">
          <cell r="A148" t="str">
            <v>乃白町</v>
          </cell>
          <cell r="B148" t="str">
            <v>ﾉｼﾗﾁｮｳ</v>
          </cell>
          <cell r="C148">
            <v>201138000</v>
          </cell>
          <cell r="F148" t="str">
            <v>松江市</v>
          </cell>
        </row>
        <row r="149">
          <cell r="A149" t="str">
            <v>乃木福富町</v>
          </cell>
          <cell r="B149" t="str">
            <v>ﾉｷﾞﾌｸﾄﾐﾁｮｳ</v>
          </cell>
          <cell r="C149">
            <v>201139000</v>
          </cell>
          <cell r="F149" t="str">
            <v>松江市</v>
          </cell>
        </row>
        <row r="150">
          <cell r="A150" t="str">
            <v>田和山町</v>
          </cell>
          <cell r="B150" t="str">
            <v>ﾀﾜﾔﾏﾁｮｳ</v>
          </cell>
          <cell r="C150">
            <v>201139100</v>
          </cell>
          <cell r="F150" t="str">
            <v>松江市</v>
          </cell>
        </row>
        <row r="151">
          <cell r="A151" t="str">
            <v>乃木福富町</v>
          </cell>
          <cell r="B151" t="str">
            <v>ﾉｷﾞﾌｸﾄﾐﾁｮｳ</v>
          </cell>
          <cell r="C151">
            <v>201139200</v>
          </cell>
          <cell r="F151" t="str">
            <v>松江市</v>
          </cell>
        </row>
        <row r="152">
          <cell r="A152" t="str">
            <v>八雲台１丁目</v>
          </cell>
          <cell r="B152" t="str">
            <v>ﾔｸﾓﾀﾞｲ</v>
          </cell>
          <cell r="C152">
            <v>201140001</v>
          </cell>
          <cell r="F152" t="str">
            <v>松江市</v>
          </cell>
        </row>
        <row r="153">
          <cell r="A153" t="str">
            <v>八雲台２丁目</v>
          </cell>
          <cell r="B153" t="str">
            <v>ﾔｸﾓﾀﾞｲ</v>
          </cell>
          <cell r="C153">
            <v>201140002</v>
          </cell>
          <cell r="F153" t="str">
            <v>松江市</v>
          </cell>
        </row>
        <row r="154">
          <cell r="A154" t="str">
            <v>一の谷町</v>
          </cell>
          <cell r="B154" t="str">
            <v>ｲﾁﾉﾀﾆﾁｮｳ</v>
          </cell>
          <cell r="C154">
            <v>201142000</v>
          </cell>
          <cell r="F154" t="str">
            <v>松江市</v>
          </cell>
        </row>
        <row r="155">
          <cell r="A155" t="str">
            <v>大庭町</v>
          </cell>
          <cell r="B155" t="str">
            <v>ｵｵﾊﾞﾁｮｳ</v>
          </cell>
          <cell r="C155">
            <v>201143000</v>
          </cell>
          <cell r="F155" t="str">
            <v>松江市</v>
          </cell>
        </row>
        <row r="156">
          <cell r="A156" t="str">
            <v>山代町</v>
          </cell>
          <cell r="B156" t="str">
            <v>ﾔﾏｼﾛﾁｮｳ</v>
          </cell>
          <cell r="C156">
            <v>201144000</v>
          </cell>
          <cell r="D156" t="str">
            <v>E1</v>
          </cell>
          <cell r="F156" t="str">
            <v>松江市</v>
          </cell>
        </row>
        <row r="157">
          <cell r="A157" t="str">
            <v>山代町</v>
          </cell>
          <cell r="B157" t="str">
            <v>ﾔﾏｼﾛﾁｮｳ</v>
          </cell>
          <cell r="C157">
            <v>201144000</v>
          </cell>
          <cell r="D157" t="str">
            <v>E2</v>
          </cell>
          <cell r="F157" t="str">
            <v>松江市</v>
          </cell>
        </row>
        <row r="158">
          <cell r="A158" t="str">
            <v>山代町</v>
          </cell>
          <cell r="B158" t="str">
            <v>ﾔﾏｼﾛﾁｮｳ</v>
          </cell>
          <cell r="C158">
            <v>201144000</v>
          </cell>
          <cell r="F158" t="str">
            <v>松江市</v>
          </cell>
        </row>
        <row r="159">
          <cell r="A159" t="str">
            <v>大草町</v>
          </cell>
          <cell r="B159" t="str">
            <v>ｵｵｸｻﾁｮｳ</v>
          </cell>
          <cell r="C159">
            <v>201145000</v>
          </cell>
          <cell r="F159" t="str">
            <v>松江市</v>
          </cell>
        </row>
        <row r="160">
          <cell r="A160" t="str">
            <v>佐草町</v>
          </cell>
          <cell r="B160" t="str">
            <v>ｻｸｻﾁｮｳ</v>
          </cell>
          <cell r="C160">
            <v>201146000</v>
          </cell>
          <cell r="F160" t="str">
            <v>松江市</v>
          </cell>
        </row>
        <row r="161">
          <cell r="A161" t="str">
            <v>西忌部町</v>
          </cell>
          <cell r="B161" t="str">
            <v>ﾆｼｲﾝﾍﾞﾁｮｳ</v>
          </cell>
          <cell r="C161">
            <v>201147000</v>
          </cell>
          <cell r="F161" t="str">
            <v>松江市</v>
          </cell>
        </row>
        <row r="162">
          <cell r="A162" t="str">
            <v>東忌部町</v>
          </cell>
          <cell r="B162" t="str">
            <v>ﾋｶﾞｼｲﾝﾍﾞﾁｮｳ</v>
          </cell>
          <cell r="C162">
            <v>201148000</v>
          </cell>
          <cell r="F162" t="str">
            <v>松江市</v>
          </cell>
        </row>
        <row r="163">
          <cell r="A163" t="str">
            <v>宍道湖北側</v>
          </cell>
          <cell r="C163">
            <v>201149000</v>
          </cell>
          <cell r="F163" t="str">
            <v>松江市</v>
          </cell>
        </row>
        <row r="164">
          <cell r="A164" t="str">
            <v>中海西側</v>
          </cell>
          <cell r="C164">
            <v>201150000</v>
          </cell>
          <cell r="F164" t="str">
            <v>松江市</v>
          </cell>
        </row>
        <row r="165">
          <cell r="A165" t="str">
            <v>上乃木１丁目</v>
          </cell>
          <cell r="B165" t="str">
            <v>ｱｹﾞﾉｷﾞ</v>
          </cell>
          <cell r="C165">
            <v>201151001</v>
          </cell>
          <cell r="F165" t="str">
            <v>松江市</v>
          </cell>
        </row>
        <row r="166">
          <cell r="A166" t="str">
            <v>上乃木２丁目</v>
          </cell>
          <cell r="B166" t="str">
            <v>ｱｹﾞﾉｷﾞ</v>
          </cell>
          <cell r="C166">
            <v>201151002</v>
          </cell>
          <cell r="F166" t="str">
            <v>松江市</v>
          </cell>
        </row>
        <row r="167">
          <cell r="A167" t="str">
            <v>上乃木３丁目</v>
          </cell>
          <cell r="B167" t="str">
            <v>ｱｹﾞﾉｷﾞ</v>
          </cell>
          <cell r="C167">
            <v>201151003</v>
          </cell>
          <cell r="F167" t="str">
            <v>松江市</v>
          </cell>
        </row>
        <row r="168">
          <cell r="A168" t="str">
            <v>上乃木４丁目</v>
          </cell>
          <cell r="B168" t="str">
            <v>ｱｹﾞﾉｷﾞ</v>
          </cell>
          <cell r="C168">
            <v>201151004</v>
          </cell>
          <cell r="F168" t="str">
            <v>松江市</v>
          </cell>
        </row>
        <row r="169">
          <cell r="A169" t="str">
            <v>上乃木５丁目</v>
          </cell>
          <cell r="B169" t="str">
            <v>ｱｹﾞﾉｷﾞ</v>
          </cell>
          <cell r="C169">
            <v>201151005</v>
          </cell>
          <cell r="F169" t="str">
            <v>松江市</v>
          </cell>
        </row>
        <row r="170">
          <cell r="A170" t="str">
            <v>上乃木６丁目</v>
          </cell>
          <cell r="B170" t="str">
            <v>ｱｹﾞﾉｷﾞ</v>
          </cell>
          <cell r="C170">
            <v>201151006</v>
          </cell>
          <cell r="F170" t="str">
            <v>松江市</v>
          </cell>
        </row>
        <row r="171">
          <cell r="A171" t="str">
            <v>上乃木７丁目</v>
          </cell>
          <cell r="B171" t="str">
            <v>ｱｹﾞﾉｷﾞ</v>
          </cell>
          <cell r="C171">
            <v>201151007</v>
          </cell>
          <cell r="F171" t="str">
            <v>松江市</v>
          </cell>
        </row>
        <row r="172">
          <cell r="A172" t="str">
            <v>上乃木８丁目</v>
          </cell>
          <cell r="B172" t="str">
            <v>ｱｹﾞﾉｷﾞ</v>
          </cell>
          <cell r="C172">
            <v>201151008</v>
          </cell>
          <cell r="F172" t="str">
            <v>松江市</v>
          </cell>
        </row>
        <row r="173">
          <cell r="A173" t="str">
            <v>上乃木９丁目</v>
          </cell>
          <cell r="B173" t="str">
            <v>ｱｹﾞﾉｷﾞ</v>
          </cell>
          <cell r="C173">
            <v>201151009</v>
          </cell>
          <cell r="F173" t="str">
            <v>松江市</v>
          </cell>
        </row>
        <row r="174">
          <cell r="A174" t="str">
            <v>上乃木１０丁目</v>
          </cell>
          <cell r="B174" t="str">
            <v>ｱｹﾞﾉｷﾞ</v>
          </cell>
          <cell r="C174">
            <v>201151010</v>
          </cell>
          <cell r="F174" t="str">
            <v>松江市</v>
          </cell>
        </row>
        <row r="175">
          <cell r="A175" t="str">
            <v>古志原１丁目</v>
          </cell>
          <cell r="B175" t="str">
            <v>ｺｼﾊﾞﾗ</v>
          </cell>
          <cell r="C175">
            <v>201152001</v>
          </cell>
          <cell r="F175" t="str">
            <v>松江市</v>
          </cell>
        </row>
        <row r="176">
          <cell r="A176" t="str">
            <v>古志原２丁目</v>
          </cell>
          <cell r="B176" t="str">
            <v>ｺｼﾊﾞﾗ</v>
          </cell>
          <cell r="C176">
            <v>201152002</v>
          </cell>
          <cell r="F176" t="str">
            <v>松江市</v>
          </cell>
        </row>
        <row r="177">
          <cell r="A177" t="str">
            <v>古志原３丁目</v>
          </cell>
          <cell r="B177" t="str">
            <v>ｺｼﾊﾞﾗ</v>
          </cell>
          <cell r="C177">
            <v>201152003</v>
          </cell>
          <cell r="F177" t="str">
            <v>松江市</v>
          </cell>
        </row>
        <row r="178">
          <cell r="A178" t="str">
            <v>古志原４丁目</v>
          </cell>
          <cell r="B178" t="str">
            <v>ｺｼﾊﾞﾗ</v>
          </cell>
          <cell r="C178">
            <v>201152004</v>
          </cell>
          <cell r="F178" t="str">
            <v>松江市</v>
          </cell>
        </row>
        <row r="179">
          <cell r="A179" t="str">
            <v>古志原５丁目</v>
          </cell>
          <cell r="B179" t="str">
            <v>ｺｼﾊﾞﾗ</v>
          </cell>
          <cell r="C179">
            <v>201152005</v>
          </cell>
          <cell r="F179" t="str">
            <v>松江市</v>
          </cell>
        </row>
        <row r="180">
          <cell r="A180" t="str">
            <v>古志原６丁目</v>
          </cell>
          <cell r="B180" t="str">
            <v>ｺｼﾊﾞﾗ</v>
          </cell>
          <cell r="C180">
            <v>201152006</v>
          </cell>
          <cell r="F180" t="str">
            <v>松江市</v>
          </cell>
        </row>
        <row r="181">
          <cell r="A181" t="str">
            <v>古志原７丁目</v>
          </cell>
          <cell r="B181" t="str">
            <v>ｺｼﾊﾞﾗ</v>
          </cell>
          <cell r="C181">
            <v>201152007</v>
          </cell>
          <cell r="F181" t="str">
            <v>松江市</v>
          </cell>
        </row>
        <row r="182">
          <cell r="A182" t="str">
            <v>淞北台</v>
          </cell>
          <cell r="B182" t="str">
            <v>ｼｮｳﾎｸﾀﾞｲ</v>
          </cell>
          <cell r="C182">
            <v>201153000</v>
          </cell>
          <cell r="F182" t="str">
            <v>松江市</v>
          </cell>
        </row>
        <row r="183">
          <cell r="A183" t="str">
            <v>学園１丁目</v>
          </cell>
          <cell r="B183" t="str">
            <v>ｶﾞｸｴﾝ</v>
          </cell>
          <cell r="C183">
            <v>201154001</v>
          </cell>
          <cell r="F183" t="str">
            <v>松江市</v>
          </cell>
        </row>
        <row r="184">
          <cell r="A184" t="str">
            <v>学園２丁目</v>
          </cell>
          <cell r="B184" t="str">
            <v>ｶﾞｸｴﾝ</v>
          </cell>
          <cell r="C184">
            <v>201154002</v>
          </cell>
          <cell r="F184" t="str">
            <v>松江市</v>
          </cell>
        </row>
        <row r="185">
          <cell r="A185" t="str">
            <v>学園南１丁目</v>
          </cell>
          <cell r="B185" t="str">
            <v>ｶﾞｸｴﾝﾐﾅﾐ</v>
          </cell>
          <cell r="C185">
            <v>201155001</v>
          </cell>
          <cell r="F185" t="str">
            <v>松江市</v>
          </cell>
        </row>
        <row r="186">
          <cell r="A186" t="str">
            <v>学園南２丁目</v>
          </cell>
          <cell r="B186" t="str">
            <v>ｶﾞｸｴﾝﾐﾅﾐ</v>
          </cell>
          <cell r="C186">
            <v>201155002</v>
          </cell>
          <cell r="F186" t="str">
            <v>松江市</v>
          </cell>
        </row>
        <row r="187">
          <cell r="A187" t="str">
            <v>平成町</v>
          </cell>
          <cell r="B187" t="str">
            <v>ﾍｲｾｲﾁｮｳ</v>
          </cell>
          <cell r="C187">
            <v>201156000</v>
          </cell>
          <cell r="F187" t="str">
            <v>松江市</v>
          </cell>
        </row>
        <row r="188">
          <cell r="A188" t="str">
            <v>北陵町</v>
          </cell>
          <cell r="B188" t="str">
            <v>ﾎｸﾘｮｳﾁｮｳ</v>
          </cell>
          <cell r="C188">
            <v>201157000</v>
          </cell>
          <cell r="F188" t="str">
            <v>松江市</v>
          </cell>
        </row>
        <row r="189">
          <cell r="A189" t="str">
            <v>西法吉町</v>
          </cell>
          <cell r="B189" t="str">
            <v>ﾆｼﾎｯｷﾁｮｳ</v>
          </cell>
          <cell r="C189">
            <v>201158000</v>
          </cell>
          <cell r="F189" t="str">
            <v>松江市</v>
          </cell>
        </row>
        <row r="190">
          <cell r="A190" t="str">
            <v>鹿島町手結</v>
          </cell>
          <cell r="B190" t="str">
            <v>ｶｼﾏﾁｮｳﾀﾕ</v>
          </cell>
          <cell r="C190">
            <v>201159000</v>
          </cell>
          <cell r="D190" t="str">
            <v>E1</v>
          </cell>
          <cell r="F190" t="str">
            <v>松江市</v>
          </cell>
        </row>
        <row r="191">
          <cell r="A191" t="str">
            <v>鹿島町手結</v>
          </cell>
          <cell r="B191" t="str">
            <v>ｶｼﾏﾁｮｳﾀﾕ</v>
          </cell>
          <cell r="C191">
            <v>201159000</v>
          </cell>
          <cell r="D191" t="str">
            <v>E2</v>
          </cell>
          <cell r="E191" t="str">
            <v>I</v>
          </cell>
          <cell r="F191" t="str">
            <v>松江市</v>
          </cell>
        </row>
        <row r="192">
          <cell r="A192" t="str">
            <v>鹿島町手結</v>
          </cell>
          <cell r="B192" t="str">
            <v>ｶｼﾏﾁｮｳﾀﾕ</v>
          </cell>
          <cell r="C192">
            <v>201159000</v>
          </cell>
          <cell r="D192" t="str">
            <v>E3</v>
          </cell>
          <cell r="E192" t="str">
            <v>I</v>
          </cell>
          <cell r="F192" t="str">
            <v>松江市</v>
          </cell>
        </row>
        <row r="193">
          <cell r="A193" t="str">
            <v>鹿島町手結</v>
          </cell>
          <cell r="B193" t="str">
            <v>ｶｼﾏﾁｮｳﾀﾕ</v>
          </cell>
          <cell r="C193">
            <v>201159000</v>
          </cell>
          <cell r="D193" t="str">
            <v>E4</v>
          </cell>
          <cell r="E193" t="str">
            <v>I</v>
          </cell>
          <cell r="F193" t="str">
            <v>松江市</v>
          </cell>
        </row>
        <row r="194">
          <cell r="A194" t="str">
            <v>鹿島町手結</v>
          </cell>
          <cell r="B194" t="str">
            <v>ｶｼﾏﾁｮｳﾀﾕ</v>
          </cell>
          <cell r="C194">
            <v>201159000</v>
          </cell>
          <cell r="D194" t="str">
            <v>E5</v>
          </cell>
          <cell r="E194" t="str">
            <v>I</v>
          </cell>
          <cell r="F194" t="str">
            <v>松江市</v>
          </cell>
        </row>
        <row r="195">
          <cell r="A195" t="str">
            <v>鹿島町手結</v>
          </cell>
          <cell r="B195" t="str">
            <v>ｶｼﾏﾁｮｳﾀﾕ</v>
          </cell>
          <cell r="C195">
            <v>201159000</v>
          </cell>
          <cell r="D195" t="str">
            <v>E6</v>
          </cell>
          <cell r="E195" t="str">
            <v>I</v>
          </cell>
          <cell r="F195" t="str">
            <v>松江市</v>
          </cell>
        </row>
        <row r="196">
          <cell r="A196" t="str">
            <v>鹿島町片句</v>
          </cell>
          <cell r="B196" t="str">
            <v>ｶｼﾏﾁｮｳｶﾀｸ</v>
          </cell>
          <cell r="C196">
            <v>201160000</v>
          </cell>
          <cell r="D196" t="str">
            <v>E1</v>
          </cell>
          <cell r="F196" t="str">
            <v>松江市</v>
          </cell>
        </row>
        <row r="197">
          <cell r="A197" t="str">
            <v>鹿島町片句</v>
          </cell>
          <cell r="B197" t="str">
            <v>ｶｼﾏﾁｮｳｶﾀｸ</v>
          </cell>
          <cell r="C197">
            <v>201160000</v>
          </cell>
          <cell r="D197" t="str">
            <v>E2</v>
          </cell>
          <cell r="E197" t="str">
            <v>I</v>
          </cell>
          <cell r="F197" t="str">
            <v>松江市</v>
          </cell>
        </row>
        <row r="198">
          <cell r="A198" t="str">
            <v>鹿島町恵曇</v>
          </cell>
          <cell r="B198" t="str">
            <v>ｶｼﾏﾁｮｳｴﾄﾓ</v>
          </cell>
          <cell r="C198">
            <v>201161000</v>
          </cell>
          <cell r="F198" t="str">
            <v>松江市</v>
          </cell>
        </row>
        <row r="199">
          <cell r="A199" t="str">
            <v>*鹿島町恵曇（防波堤？）</v>
          </cell>
          <cell r="C199">
            <v>201000000</v>
          </cell>
          <cell r="F199" t="str">
            <v>松江市</v>
          </cell>
        </row>
        <row r="200">
          <cell r="A200" t="str">
            <v>鹿島町古浦</v>
          </cell>
          <cell r="B200" t="str">
            <v>ｶｼﾏﾁｮｳｺｳﾗ</v>
          </cell>
          <cell r="C200">
            <v>201162000</v>
          </cell>
          <cell r="F200" t="str">
            <v>松江市</v>
          </cell>
        </row>
        <row r="201">
          <cell r="A201" t="str">
            <v>鹿島町武代</v>
          </cell>
          <cell r="B201" t="str">
            <v>ｶｼﾏﾁｮｳﾀｹﾀﾞｲ</v>
          </cell>
          <cell r="C201">
            <v>201163000</v>
          </cell>
          <cell r="F201" t="str">
            <v>松江市</v>
          </cell>
        </row>
        <row r="202">
          <cell r="A202" t="str">
            <v>鹿島町佐陀本郷</v>
          </cell>
          <cell r="B202" t="str">
            <v>ｶｼﾏﾁｮｳｻﾀﾞﾎﾝｺﾞｳ</v>
          </cell>
          <cell r="C202">
            <v>201164000</v>
          </cell>
          <cell r="F202" t="str">
            <v>松江市</v>
          </cell>
        </row>
        <row r="203">
          <cell r="A203" t="str">
            <v>鹿島町佐陀宮内</v>
          </cell>
          <cell r="B203" t="str">
            <v>ｶｼﾏﾁｮｳｻﾀﾞﾐﾔｳﾁ</v>
          </cell>
          <cell r="C203">
            <v>201165000</v>
          </cell>
          <cell r="F203" t="str">
            <v>松江市</v>
          </cell>
        </row>
        <row r="204">
          <cell r="A204" t="str">
            <v>鹿島町名分</v>
          </cell>
          <cell r="B204" t="str">
            <v>ｶｼﾏﾁｮｳﾐｮｳﾌﾞﾝ</v>
          </cell>
          <cell r="C204">
            <v>201166000</v>
          </cell>
          <cell r="F204" t="str">
            <v>松江市</v>
          </cell>
        </row>
        <row r="205">
          <cell r="A205" t="str">
            <v>鹿島町北講武</v>
          </cell>
          <cell r="B205" t="str">
            <v>ｶｼﾏﾁｮｳｷﾀｺｳﾌﾞ</v>
          </cell>
          <cell r="C205">
            <v>201167000</v>
          </cell>
          <cell r="F205" t="str">
            <v>松江市</v>
          </cell>
        </row>
        <row r="206">
          <cell r="A206" t="str">
            <v>鹿島町南講武</v>
          </cell>
          <cell r="B206" t="str">
            <v>ｶｼﾏﾁｮｳﾐﾅﾐｺｳﾌﾞ</v>
          </cell>
          <cell r="C206">
            <v>201168000</v>
          </cell>
          <cell r="F206" t="str">
            <v>松江市</v>
          </cell>
        </row>
        <row r="207">
          <cell r="A207" t="str">
            <v>鹿島町上講武</v>
          </cell>
          <cell r="B207" t="str">
            <v>ｶｼﾏﾁｮｳｶﾐｺｳﾌﾞ</v>
          </cell>
          <cell r="C207">
            <v>201169000</v>
          </cell>
          <cell r="F207" t="str">
            <v>松江市</v>
          </cell>
        </row>
        <row r="208">
          <cell r="A208" t="str">
            <v>鹿島町御津</v>
          </cell>
          <cell r="B208" t="str">
            <v>ｶｼﾏﾁｮｳﾐﾂ</v>
          </cell>
          <cell r="C208">
            <v>201170000</v>
          </cell>
          <cell r="D208" t="str">
            <v>E1</v>
          </cell>
          <cell r="F208" t="str">
            <v>松江市</v>
          </cell>
        </row>
        <row r="209">
          <cell r="A209" t="str">
            <v>鹿島町御津</v>
          </cell>
          <cell r="B209" t="str">
            <v>ｶｼﾏﾁｮｳﾐﾂ</v>
          </cell>
          <cell r="C209">
            <v>201170000</v>
          </cell>
          <cell r="D209" t="str">
            <v>E2</v>
          </cell>
          <cell r="E209" t="str">
            <v>I</v>
          </cell>
          <cell r="F209" t="str">
            <v>松江市</v>
          </cell>
        </row>
        <row r="210">
          <cell r="A210" t="str">
            <v>鹿島町御津</v>
          </cell>
          <cell r="B210" t="str">
            <v>ｶｼﾏﾁｮｳﾐﾂ</v>
          </cell>
          <cell r="C210">
            <v>201170000</v>
          </cell>
          <cell r="D210" t="str">
            <v>E3</v>
          </cell>
          <cell r="E210" t="str">
            <v>I</v>
          </cell>
          <cell r="F210" t="str">
            <v>松江市</v>
          </cell>
        </row>
        <row r="211">
          <cell r="A211" t="str">
            <v>島根町大芦</v>
          </cell>
          <cell r="B211" t="str">
            <v>ｼﾏﾈﾁｮｳｵﾜｼ</v>
          </cell>
          <cell r="C211">
            <v>201171000</v>
          </cell>
          <cell r="D211" t="str">
            <v>E1</v>
          </cell>
          <cell r="F211" t="str">
            <v>松江市</v>
          </cell>
        </row>
        <row r="212">
          <cell r="A212" t="str">
            <v>島根町大芦</v>
          </cell>
          <cell r="B212" t="str">
            <v>ｼﾏﾈﾁｮｳｵﾜｼ</v>
          </cell>
          <cell r="C212">
            <v>201171000</v>
          </cell>
          <cell r="D212" t="str">
            <v>E2</v>
          </cell>
          <cell r="E212" t="str">
            <v>I</v>
          </cell>
          <cell r="F212" t="str">
            <v>松江市</v>
          </cell>
        </row>
        <row r="213">
          <cell r="A213" t="str">
            <v>島根町大芦</v>
          </cell>
          <cell r="B213" t="str">
            <v>ｼﾏﾈﾁｮｳｵﾜｼ</v>
          </cell>
          <cell r="C213">
            <v>201171000</v>
          </cell>
          <cell r="D213" t="str">
            <v>E3</v>
          </cell>
          <cell r="E213" t="str">
            <v>I</v>
          </cell>
          <cell r="F213" t="str">
            <v>松江市</v>
          </cell>
        </row>
        <row r="214">
          <cell r="A214" t="str">
            <v>島根町大芦</v>
          </cell>
          <cell r="B214" t="str">
            <v>ｼﾏﾈﾁｮｳｵﾜｼ</v>
          </cell>
          <cell r="C214">
            <v>201171000</v>
          </cell>
          <cell r="D214" t="str">
            <v>E4</v>
          </cell>
          <cell r="E214" t="str">
            <v>I</v>
          </cell>
          <cell r="F214" t="str">
            <v>松江市</v>
          </cell>
        </row>
        <row r="215">
          <cell r="A215" t="str">
            <v>島根町大芦</v>
          </cell>
          <cell r="B215" t="str">
            <v>ｼﾏﾈﾁｮｳｵﾜｼ</v>
          </cell>
          <cell r="C215">
            <v>201171000</v>
          </cell>
          <cell r="D215" t="str">
            <v>E5</v>
          </cell>
          <cell r="E215" t="str">
            <v>I</v>
          </cell>
          <cell r="F215" t="str">
            <v>松江市</v>
          </cell>
        </row>
        <row r="216">
          <cell r="A216" t="str">
            <v>島根町大芦</v>
          </cell>
          <cell r="B216" t="str">
            <v>ｼﾏﾈﾁｮｳｵﾜｼ</v>
          </cell>
          <cell r="C216">
            <v>201171000</v>
          </cell>
          <cell r="D216" t="str">
            <v>E6</v>
          </cell>
          <cell r="E216" t="str">
            <v>I</v>
          </cell>
          <cell r="F216" t="str">
            <v>松江市</v>
          </cell>
        </row>
        <row r="217">
          <cell r="A217" t="str">
            <v>島根町大芦</v>
          </cell>
          <cell r="B217" t="str">
            <v>ｼﾏﾈﾁｮｳｵﾜｼ</v>
          </cell>
          <cell r="C217">
            <v>201171000</v>
          </cell>
          <cell r="D217" t="str">
            <v>E7</v>
          </cell>
          <cell r="E217" t="str">
            <v>I</v>
          </cell>
          <cell r="F217" t="str">
            <v>松江市</v>
          </cell>
        </row>
        <row r="218">
          <cell r="A218" t="str">
            <v>島根町加賀</v>
          </cell>
          <cell r="B218" t="str">
            <v>ｼﾏﾈﾁｮｳｶｶ</v>
          </cell>
          <cell r="C218">
            <v>201172000</v>
          </cell>
          <cell r="D218" t="str">
            <v>E1</v>
          </cell>
          <cell r="F218" t="str">
            <v>松江市</v>
          </cell>
        </row>
        <row r="219">
          <cell r="A219" t="str">
            <v>島根町加賀</v>
          </cell>
          <cell r="B219" t="str">
            <v>ｼﾏﾈﾁｮｳｶｶ</v>
          </cell>
          <cell r="C219">
            <v>201172000</v>
          </cell>
          <cell r="D219" t="str">
            <v>E2</v>
          </cell>
          <cell r="E219" t="str">
            <v>I</v>
          </cell>
          <cell r="F219" t="str">
            <v>松江市</v>
          </cell>
        </row>
        <row r="220">
          <cell r="A220" t="str">
            <v>島根町加賀</v>
          </cell>
          <cell r="B220" t="str">
            <v>ｼﾏﾈﾁｮｳｶｶ</v>
          </cell>
          <cell r="C220">
            <v>201172000</v>
          </cell>
          <cell r="D220" t="str">
            <v>E3</v>
          </cell>
          <cell r="E220" t="str">
            <v>I</v>
          </cell>
          <cell r="F220" t="str">
            <v>松江市</v>
          </cell>
        </row>
        <row r="221">
          <cell r="A221" t="str">
            <v>島根町加賀</v>
          </cell>
          <cell r="B221" t="str">
            <v>ｼﾏﾈﾁｮｳｶｶ</v>
          </cell>
          <cell r="C221">
            <v>201172000</v>
          </cell>
          <cell r="D221" t="str">
            <v>E4</v>
          </cell>
          <cell r="E221" t="str">
            <v>I</v>
          </cell>
          <cell r="F221" t="str">
            <v>松江市</v>
          </cell>
        </row>
        <row r="222">
          <cell r="A222" t="str">
            <v>島根町加賀</v>
          </cell>
          <cell r="B222" t="str">
            <v>ｼﾏﾈﾁｮｳｶｶ</v>
          </cell>
          <cell r="C222">
            <v>201172000</v>
          </cell>
          <cell r="D222" t="str">
            <v>E5</v>
          </cell>
          <cell r="E222" t="str">
            <v>I</v>
          </cell>
          <cell r="F222" t="str">
            <v>松江市</v>
          </cell>
        </row>
        <row r="223">
          <cell r="A223" t="str">
            <v>島根町加賀</v>
          </cell>
          <cell r="B223" t="str">
            <v>ｼﾏﾈﾁｮｳｶｶ</v>
          </cell>
          <cell r="C223">
            <v>201172000</v>
          </cell>
          <cell r="D223" t="str">
            <v>E6</v>
          </cell>
          <cell r="E223" t="str">
            <v>I</v>
          </cell>
          <cell r="F223" t="str">
            <v>松江市</v>
          </cell>
        </row>
        <row r="224">
          <cell r="A224" t="str">
            <v>島根町加賀</v>
          </cell>
          <cell r="B224" t="str">
            <v>ｼﾏﾈﾁｮｳｶｶ</v>
          </cell>
          <cell r="C224">
            <v>201172000</v>
          </cell>
          <cell r="D224" t="str">
            <v>E7</v>
          </cell>
          <cell r="E224" t="str">
            <v>I</v>
          </cell>
          <cell r="F224" t="str">
            <v>松江市</v>
          </cell>
        </row>
        <row r="225">
          <cell r="A225" t="str">
            <v>島根町加賀</v>
          </cell>
          <cell r="B225" t="str">
            <v>ｼﾏﾈﾁｮｳｶｶ</v>
          </cell>
          <cell r="C225">
            <v>201172000</v>
          </cell>
          <cell r="D225" t="str">
            <v>E8</v>
          </cell>
          <cell r="E225" t="str">
            <v>I</v>
          </cell>
          <cell r="F225" t="str">
            <v>松江市</v>
          </cell>
        </row>
        <row r="226">
          <cell r="A226" t="str">
            <v>島根町野波</v>
          </cell>
          <cell r="B226" t="str">
            <v>ｼﾏﾈﾁｮｳﾉﾅﾐ</v>
          </cell>
          <cell r="C226">
            <v>201173000</v>
          </cell>
          <cell r="D226" t="str">
            <v>E1</v>
          </cell>
          <cell r="F226" t="str">
            <v>松江市</v>
          </cell>
        </row>
        <row r="227">
          <cell r="A227" t="str">
            <v>島根町野波</v>
          </cell>
          <cell r="B227" t="str">
            <v>ｼﾏﾈﾁｮｳﾉﾅﾐ</v>
          </cell>
          <cell r="C227">
            <v>201173000</v>
          </cell>
          <cell r="D227" t="str">
            <v>E2</v>
          </cell>
          <cell r="E227" t="str">
            <v>I</v>
          </cell>
          <cell r="F227" t="str">
            <v>松江市</v>
          </cell>
        </row>
        <row r="228">
          <cell r="A228" t="str">
            <v>島根町野波</v>
          </cell>
          <cell r="B228" t="str">
            <v>ｼﾏﾈﾁｮｳﾉﾅﾐ</v>
          </cell>
          <cell r="C228">
            <v>201173000</v>
          </cell>
          <cell r="D228" t="str">
            <v>E3</v>
          </cell>
          <cell r="E228" t="str">
            <v>I</v>
          </cell>
          <cell r="F228" t="str">
            <v>松江市</v>
          </cell>
        </row>
        <row r="229">
          <cell r="A229" t="str">
            <v>島根町野波</v>
          </cell>
          <cell r="B229" t="str">
            <v>ｼﾏﾈﾁｮｳﾉﾅﾐ</v>
          </cell>
          <cell r="C229">
            <v>201173000</v>
          </cell>
          <cell r="D229" t="str">
            <v>E4</v>
          </cell>
          <cell r="E229" t="str">
            <v>I</v>
          </cell>
          <cell r="F229" t="str">
            <v>松江市</v>
          </cell>
        </row>
        <row r="230">
          <cell r="A230" t="str">
            <v>島根町野波</v>
          </cell>
          <cell r="B230" t="str">
            <v>ｼﾏﾈﾁｮｳﾉﾅﾐ</v>
          </cell>
          <cell r="C230">
            <v>201173000</v>
          </cell>
          <cell r="D230" t="str">
            <v>E5</v>
          </cell>
          <cell r="E230" t="str">
            <v>I</v>
          </cell>
          <cell r="F230" t="str">
            <v>松江市</v>
          </cell>
        </row>
        <row r="231">
          <cell r="A231" t="str">
            <v>島根町野波</v>
          </cell>
          <cell r="B231" t="str">
            <v>ｼﾏﾈﾁｮｳﾉﾅﾐ</v>
          </cell>
          <cell r="C231">
            <v>201173000</v>
          </cell>
          <cell r="D231" t="str">
            <v>E6</v>
          </cell>
          <cell r="E231" t="str">
            <v>I</v>
          </cell>
          <cell r="F231" t="str">
            <v>松江市</v>
          </cell>
        </row>
        <row r="232">
          <cell r="A232" t="str">
            <v>島根町野波</v>
          </cell>
          <cell r="B232" t="str">
            <v>ｼﾏﾈﾁｮｳﾉﾅﾐ</v>
          </cell>
          <cell r="C232">
            <v>201173000</v>
          </cell>
          <cell r="D232" t="str">
            <v>E7</v>
          </cell>
          <cell r="E232" t="str">
            <v>I</v>
          </cell>
          <cell r="F232" t="str">
            <v>松江市</v>
          </cell>
        </row>
        <row r="233">
          <cell r="A233" t="str">
            <v>島根町野波</v>
          </cell>
          <cell r="B233" t="str">
            <v>ｼﾏﾈﾁｮｳﾉﾅﾐ</v>
          </cell>
          <cell r="C233">
            <v>201173000</v>
          </cell>
          <cell r="D233" t="str">
            <v>E8</v>
          </cell>
          <cell r="E233" t="str">
            <v>I</v>
          </cell>
          <cell r="F233" t="str">
            <v>松江市</v>
          </cell>
        </row>
        <row r="234">
          <cell r="A234" t="str">
            <v>島根町野波</v>
          </cell>
          <cell r="B234" t="str">
            <v>ｼﾏﾈﾁｮｳﾉﾅﾐ</v>
          </cell>
          <cell r="C234">
            <v>201173000</v>
          </cell>
          <cell r="D234" t="str">
            <v>E9</v>
          </cell>
          <cell r="E234" t="str">
            <v>I</v>
          </cell>
          <cell r="F234" t="str">
            <v>松江市</v>
          </cell>
        </row>
        <row r="235">
          <cell r="A235" t="str">
            <v>島根町多古</v>
          </cell>
          <cell r="B235" t="str">
            <v>ｼﾏﾈﾁｮｳﾀｺ</v>
          </cell>
          <cell r="C235">
            <v>201174000</v>
          </cell>
          <cell r="D235" t="str">
            <v>E1</v>
          </cell>
          <cell r="F235" t="str">
            <v>松江市</v>
          </cell>
        </row>
        <row r="236">
          <cell r="A236" t="str">
            <v>島根町多古</v>
          </cell>
          <cell r="B236" t="str">
            <v>ｼﾏﾈﾁｮｳﾀｺ</v>
          </cell>
          <cell r="C236">
            <v>201174000</v>
          </cell>
          <cell r="D236" t="str">
            <v>E2</v>
          </cell>
          <cell r="E236" t="str">
            <v>I</v>
          </cell>
          <cell r="F236" t="str">
            <v>松江市</v>
          </cell>
        </row>
        <row r="237">
          <cell r="A237" t="str">
            <v>島根町多古</v>
          </cell>
          <cell r="B237" t="str">
            <v>ｼﾏﾈﾁｮｳﾀｺ</v>
          </cell>
          <cell r="C237">
            <v>201174000</v>
          </cell>
          <cell r="D237" t="str">
            <v>E3</v>
          </cell>
          <cell r="E237" t="str">
            <v>I</v>
          </cell>
          <cell r="F237" t="str">
            <v>松江市</v>
          </cell>
        </row>
        <row r="238">
          <cell r="A238" t="str">
            <v>島根町多古</v>
          </cell>
          <cell r="B238" t="str">
            <v>ｼﾏﾈﾁｮｳﾀｺ</v>
          </cell>
          <cell r="C238">
            <v>201174000</v>
          </cell>
          <cell r="D238" t="str">
            <v>E4</v>
          </cell>
          <cell r="E238" t="str">
            <v>I</v>
          </cell>
          <cell r="F238" t="str">
            <v>松江市</v>
          </cell>
        </row>
        <row r="239">
          <cell r="A239" t="str">
            <v>島根町多古</v>
          </cell>
          <cell r="B239" t="str">
            <v>ｼﾏﾈﾁｮｳﾀｺ</v>
          </cell>
          <cell r="C239">
            <v>201174000</v>
          </cell>
          <cell r="D239" t="str">
            <v>E5</v>
          </cell>
          <cell r="E239" t="str">
            <v>I</v>
          </cell>
          <cell r="F239" t="str">
            <v>松江市</v>
          </cell>
        </row>
        <row r="240">
          <cell r="A240" t="str">
            <v>島根町多古</v>
          </cell>
          <cell r="B240" t="str">
            <v>ｼﾏﾈﾁｮｳﾀｺ</v>
          </cell>
          <cell r="C240">
            <v>201174000</v>
          </cell>
          <cell r="D240" t="str">
            <v>E6</v>
          </cell>
          <cell r="E240" t="str">
            <v>I</v>
          </cell>
          <cell r="F240" t="str">
            <v>松江市</v>
          </cell>
        </row>
        <row r="241">
          <cell r="A241" t="str">
            <v>島根町多古</v>
          </cell>
          <cell r="B241" t="str">
            <v>ｼﾏﾈﾁｮｳﾀｺ</v>
          </cell>
          <cell r="C241">
            <v>201174000</v>
          </cell>
          <cell r="D241" t="str">
            <v>E7</v>
          </cell>
          <cell r="E241" t="str">
            <v>I</v>
          </cell>
          <cell r="F241" t="str">
            <v>松江市</v>
          </cell>
        </row>
        <row r="242">
          <cell r="A242" t="str">
            <v>島根町多古</v>
          </cell>
          <cell r="B242" t="str">
            <v>ｼﾏﾈﾁｮｳﾀｺ</v>
          </cell>
          <cell r="C242">
            <v>201174000</v>
          </cell>
          <cell r="D242" t="str">
            <v>E8</v>
          </cell>
          <cell r="E242" t="str">
            <v>I</v>
          </cell>
          <cell r="F242" t="str">
            <v>松江市</v>
          </cell>
        </row>
        <row r="243">
          <cell r="A243" t="str">
            <v>島根町多古</v>
          </cell>
          <cell r="B243" t="str">
            <v>ｼﾏﾈﾁｮｳﾀｺ</v>
          </cell>
          <cell r="C243">
            <v>201174000</v>
          </cell>
          <cell r="D243" t="str">
            <v>E9</v>
          </cell>
          <cell r="E243" t="str">
            <v>I</v>
          </cell>
          <cell r="F243" t="str">
            <v>松江市</v>
          </cell>
        </row>
        <row r="244">
          <cell r="A244" t="str">
            <v>島根町多古</v>
          </cell>
          <cell r="B244" t="str">
            <v>ｼﾏﾈﾁｮｳﾀｺ</v>
          </cell>
          <cell r="C244">
            <v>201174000</v>
          </cell>
          <cell r="D244" t="str">
            <v>E10</v>
          </cell>
          <cell r="E244" t="str">
            <v>I</v>
          </cell>
          <cell r="F244" t="str">
            <v>松江市</v>
          </cell>
        </row>
        <row r="245">
          <cell r="A245" t="str">
            <v>島根町多古</v>
          </cell>
          <cell r="B245" t="str">
            <v>ｼﾏﾈﾁｮｳﾀｺ</v>
          </cell>
          <cell r="C245">
            <v>201174000</v>
          </cell>
          <cell r="D245" t="str">
            <v>E11</v>
          </cell>
          <cell r="E245" t="str">
            <v>I</v>
          </cell>
          <cell r="F245" t="str">
            <v>松江市</v>
          </cell>
        </row>
        <row r="246">
          <cell r="A246" t="str">
            <v>島根町野井</v>
          </cell>
          <cell r="B246" t="str">
            <v>ｼﾏﾈﾁｮｳﾉｲ</v>
          </cell>
          <cell r="C246">
            <v>201175000</v>
          </cell>
          <cell r="D246" t="str">
            <v>E1</v>
          </cell>
          <cell r="F246" t="str">
            <v>松江市</v>
          </cell>
        </row>
        <row r="247">
          <cell r="A247" t="str">
            <v>島根町野井</v>
          </cell>
          <cell r="B247" t="str">
            <v>ｼﾏﾈﾁｮｳﾉｲ</v>
          </cell>
          <cell r="C247">
            <v>201175000</v>
          </cell>
          <cell r="D247" t="str">
            <v>E2</v>
          </cell>
          <cell r="E247" t="str">
            <v>I</v>
          </cell>
          <cell r="F247" t="str">
            <v>松江市</v>
          </cell>
        </row>
        <row r="248">
          <cell r="A248" t="str">
            <v>島根町野井</v>
          </cell>
          <cell r="B248" t="str">
            <v>ｼﾏﾈﾁｮｳﾉｲ</v>
          </cell>
          <cell r="C248">
            <v>201175000</v>
          </cell>
          <cell r="D248" t="str">
            <v>E3</v>
          </cell>
          <cell r="E248" t="str">
            <v>I</v>
          </cell>
          <cell r="F248" t="str">
            <v>松江市</v>
          </cell>
        </row>
        <row r="249">
          <cell r="A249" t="str">
            <v>島根町野井</v>
          </cell>
          <cell r="B249" t="str">
            <v>ｼﾏﾈﾁｮｳﾉｲ</v>
          </cell>
          <cell r="C249">
            <v>201175000</v>
          </cell>
          <cell r="D249" t="str">
            <v>E4</v>
          </cell>
          <cell r="E249" t="str">
            <v>I</v>
          </cell>
          <cell r="F249" t="str">
            <v>松江市</v>
          </cell>
        </row>
        <row r="250">
          <cell r="A250" t="str">
            <v>島根町野井</v>
          </cell>
          <cell r="B250" t="str">
            <v>ｼﾏﾈﾁｮｳﾉｲ</v>
          </cell>
          <cell r="C250">
            <v>201175000</v>
          </cell>
          <cell r="D250" t="str">
            <v>E5</v>
          </cell>
          <cell r="E250" t="str">
            <v>I</v>
          </cell>
          <cell r="F250" t="str">
            <v>松江市</v>
          </cell>
        </row>
        <row r="251">
          <cell r="A251" t="str">
            <v>島根町野井</v>
          </cell>
          <cell r="B251" t="str">
            <v>ｼﾏﾈﾁｮｳﾉｲ</v>
          </cell>
          <cell r="C251">
            <v>201175000</v>
          </cell>
          <cell r="D251" t="str">
            <v>E6</v>
          </cell>
          <cell r="E251" t="str">
            <v>I</v>
          </cell>
          <cell r="F251" t="str">
            <v>松江市</v>
          </cell>
        </row>
        <row r="252">
          <cell r="A252" t="str">
            <v>島根町野井</v>
          </cell>
          <cell r="B252" t="str">
            <v>ｼﾏﾈﾁｮｳﾉｲ</v>
          </cell>
          <cell r="C252">
            <v>201175000</v>
          </cell>
          <cell r="D252" t="str">
            <v>E7</v>
          </cell>
          <cell r="E252" t="str">
            <v>I</v>
          </cell>
          <cell r="F252" t="str">
            <v>松江市</v>
          </cell>
        </row>
        <row r="253">
          <cell r="A253" t="str">
            <v>美保関町笠浦</v>
          </cell>
          <cell r="B253" t="str">
            <v>ﾐﾎﾉｾｷﾁｮｳｶｻｳﾗ</v>
          </cell>
          <cell r="C253">
            <v>201176000</v>
          </cell>
          <cell r="D253" t="str">
            <v>E1</v>
          </cell>
          <cell r="F253" t="str">
            <v>松江市</v>
          </cell>
        </row>
        <row r="254">
          <cell r="A254" t="str">
            <v>美保関町笠浦</v>
          </cell>
          <cell r="B254" t="str">
            <v>ﾐﾎﾉｾｷﾁｮｳｶｻｳﾗ</v>
          </cell>
          <cell r="C254">
            <v>201176000</v>
          </cell>
          <cell r="D254" t="str">
            <v>E2</v>
          </cell>
          <cell r="E254" t="str">
            <v>I</v>
          </cell>
          <cell r="F254" t="str">
            <v>松江市</v>
          </cell>
        </row>
        <row r="255">
          <cell r="A255" t="str">
            <v>美保関町笠浦</v>
          </cell>
          <cell r="B255" t="str">
            <v>ﾐﾎﾉｾｷﾁｮｳｶｻｳﾗ</v>
          </cell>
          <cell r="C255">
            <v>201176000</v>
          </cell>
          <cell r="D255" t="str">
            <v>E3</v>
          </cell>
          <cell r="E255" t="str">
            <v>I</v>
          </cell>
          <cell r="F255" t="str">
            <v>松江市</v>
          </cell>
        </row>
        <row r="256">
          <cell r="A256" t="str">
            <v>美保関町笠浦</v>
          </cell>
          <cell r="B256" t="str">
            <v>ﾐﾎﾉｾｷﾁｮｳｶｻｳﾗ</v>
          </cell>
          <cell r="C256">
            <v>201176000</v>
          </cell>
          <cell r="D256" t="str">
            <v>E4</v>
          </cell>
          <cell r="E256" t="str">
            <v>I</v>
          </cell>
          <cell r="F256" t="str">
            <v>松江市</v>
          </cell>
        </row>
        <row r="257">
          <cell r="A257" t="str">
            <v>美保関町笠浦</v>
          </cell>
          <cell r="B257" t="str">
            <v>ﾐﾎﾉｾｷﾁｮｳｶｻｳﾗ</v>
          </cell>
          <cell r="C257">
            <v>201176000</v>
          </cell>
          <cell r="D257" t="str">
            <v>E5</v>
          </cell>
          <cell r="E257" t="str">
            <v>I</v>
          </cell>
          <cell r="F257" t="str">
            <v>松江市</v>
          </cell>
        </row>
        <row r="258">
          <cell r="A258" t="str">
            <v>美保関町笠浦</v>
          </cell>
          <cell r="B258" t="str">
            <v>ﾐﾎﾉｾｷﾁｮｳｶｻｳﾗ</v>
          </cell>
          <cell r="C258">
            <v>201176000</v>
          </cell>
          <cell r="D258" t="str">
            <v>E6</v>
          </cell>
          <cell r="E258" t="str">
            <v>I</v>
          </cell>
          <cell r="F258" t="str">
            <v>松江市</v>
          </cell>
        </row>
        <row r="259">
          <cell r="A259" t="str">
            <v>美保関町笠浦</v>
          </cell>
          <cell r="B259" t="str">
            <v>ﾐﾎﾉｾｷﾁｮｳｶｻｳﾗ</v>
          </cell>
          <cell r="C259">
            <v>201176000</v>
          </cell>
          <cell r="D259" t="str">
            <v>E7</v>
          </cell>
          <cell r="E259" t="str">
            <v>I</v>
          </cell>
          <cell r="F259" t="str">
            <v>松江市</v>
          </cell>
        </row>
        <row r="260">
          <cell r="A260" t="str">
            <v>美保関町笠浦</v>
          </cell>
          <cell r="B260" t="str">
            <v>ﾐﾎﾉｾｷﾁｮｳｶｻｳﾗ</v>
          </cell>
          <cell r="C260">
            <v>201176000</v>
          </cell>
          <cell r="D260" t="str">
            <v>E8</v>
          </cell>
          <cell r="E260" t="str">
            <v>I</v>
          </cell>
          <cell r="F260" t="str">
            <v>松江市</v>
          </cell>
        </row>
        <row r="261">
          <cell r="A261" t="str">
            <v>美保関町笠浦</v>
          </cell>
          <cell r="B261" t="str">
            <v>ﾐﾎﾉｾｷﾁｮｳｶｻｳﾗ</v>
          </cell>
          <cell r="C261">
            <v>201176000</v>
          </cell>
          <cell r="D261" t="str">
            <v>E9</v>
          </cell>
          <cell r="E261" t="str">
            <v>I</v>
          </cell>
          <cell r="F261" t="str">
            <v>松江市</v>
          </cell>
        </row>
        <row r="262">
          <cell r="A262" t="str">
            <v>美保関町笠浦</v>
          </cell>
          <cell r="B262" t="str">
            <v>ﾐﾎﾉｾｷﾁｮｳｶｻｳﾗ</v>
          </cell>
          <cell r="C262">
            <v>201176000</v>
          </cell>
          <cell r="D262" t="str">
            <v>E10</v>
          </cell>
          <cell r="E262" t="str">
            <v>I</v>
          </cell>
          <cell r="F262" t="str">
            <v>松江市</v>
          </cell>
        </row>
        <row r="263">
          <cell r="A263" t="str">
            <v>美保関町笠浦</v>
          </cell>
          <cell r="B263" t="str">
            <v>ﾐﾎﾉｾｷﾁｮｳｶｻｳﾗ</v>
          </cell>
          <cell r="C263">
            <v>201176000</v>
          </cell>
          <cell r="D263" t="str">
            <v>E11</v>
          </cell>
          <cell r="E263" t="str">
            <v>I</v>
          </cell>
          <cell r="F263" t="str">
            <v>松江市</v>
          </cell>
        </row>
        <row r="264">
          <cell r="A264" t="str">
            <v>美保関町笠浦</v>
          </cell>
          <cell r="B264" t="str">
            <v>ﾐﾎﾉｾｷﾁｮｳｶｻｳﾗ</v>
          </cell>
          <cell r="C264">
            <v>201176000</v>
          </cell>
          <cell r="D264" t="str">
            <v>E12</v>
          </cell>
          <cell r="E264" t="str">
            <v>I</v>
          </cell>
          <cell r="F264" t="str">
            <v>松江市</v>
          </cell>
        </row>
        <row r="265">
          <cell r="A265" t="str">
            <v>美保関町笠浦</v>
          </cell>
          <cell r="B265" t="str">
            <v>ﾐﾎﾉｾｷﾁｮｳｶｻｳﾗ</v>
          </cell>
          <cell r="C265">
            <v>201176000</v>
          </cell>
          <cell r="D265" t="str">
            <v>E13</v>
          </cell>
          <cell r="E265" t="str">
            <v>I</v>
          </cell>
          <cell r="F265" t="str">
            <v>松江市</v>
          </cell>
        </row>
        <row r="266">
          <cell r="A266" t="str">
            <v>美保関町千酌</v>
          </cell>
          <cell r="B266" t="str">
            <v>ﾐﾎﾉｾｷﾁｮｳﾁｸﾐ</v>
          </cell>
          <cell r="C266">
            <v>201177000</v>
          </cell>
          <cell r="D266" t="str">
            <v>E1</v>
          </cell>
          <cell r="F266" t="str">
            <v>松江市</v>
          </cell>
        </row>
        <row r="267">
          <cell r="A267" t="str">
            <v>美保関町千酌</v>
          </cell>
          <cell r="B267" t="str">
            <v>ﾐﾎﾉｾｷﾁｮｳﾁｸﾐ</v>
          </cell>
          <cell r="C267">
            <v>201177000</v>
          </cell>
          <cell r="D267" t="str">
            <v>E2</v>
          </cell>
          <cell r="E267" t="str">
            <v>I</v>
          </cell>
          <cell r="F267" t="str">
            <v>松江市</v>
          </cell>
        </row>
        <row r="268">
          <cell r="A268" t="str">
            <v>美保関町千酌</v>
          </cell>
          <cell r="B268" t="str">
            <v>ﾐﾎﾉｾｷﾁｮｳﾁｸﾐ</v>
          </cell>
          <cell r="C268">
            <v>201177000</v>
          </cell>
          <cell r="D268" t="str">
            <v>E3</v>
          </cell>
          <cell r="E268" t="str">
            <v>I</v>
          </cell>
          <cell r="F268" t="str">
            <v>松江市</v>
          </cell>
        </row>
        <row r="269">
          <cell r="A269" t="str">
            <v>美保関町千酌</v>
          </cell>
          <cell r="B269" t="str">
            <v>ﾐﾎﾉｾｷﾁｮｳﾁｸﾐ</v>
          </cell>
          <cell r="C269">
            <v>201177000</v>
          </cell>
          <cell r="D269" t="str">
            <v>E4</v>
          </cell>
          <cell r="E269" t="str">
            <v>I</v>
          </cell>
          <cell r="F269" t="str">
            <v>松江市</v>
          </cell>
        </row>
        <row r="270">
          <cell r="A270" t="str">
            <v>美保関町千酌</v>
          </cell>
          <cell r="B270" t="str">
            <v>ﾐﾎﾉｾｷﾁｮｳﾁｸﾐ</v>
          </cell>
          <cell r="C270">
            <v>201177000</v>
          </cell>
          <cell r="D270" t="str">
            <v>E5</v>
          </cell>
          <cell r="E270" t="str">
            <v>I</v>
          </cell>
          <cell r="F270" t="str">
            <v>松江市</v>
          </cell>
        </row>
        <row r="271">
          <cell r="A271" t="str">
            <v>美保関町千酌</v>
          </cell>
          <cell r="B271" t="str">
            <v>ﾐﾎﾉｾｷﾁｮｳﾁｸﾐ</v>
          </cell>
          <cell r="C271">
            <v>201177000</v>
          </cell>
          <cell r="D271" t="str">
            <v>E6</v>
          </cell>
          <cell r="E271" t="str">
            <v>I</v>
          </cell>
          <cell r="F271" t="str">
            <v>松江市</v>
          </cell>
        </row>
        <row r="272">
          <cell r="A272" t="str">
            <v>美保関町千酌</v>
          </cell>
          <cell r="B272" t="str">
            <v>ﾐﾎﾉｾｷﾁｮｳﾁｸﾐ</v>
          </cell>
          <cell r="C272">
            <v>201177000</v>
          </cell>
          <cell r="D272" t="str">
            <v>E7</v>
          </cell>
          <cell r="E272" t="str">
            <v>I</v>
          </cell>
          <cell r="F272" t="str">
            <v>松江市</v>
          </cell>
        </row>
        <row r="273">
          <cell r="A273" t="str">
            <v>美保関町千酌</v>
          </cell>
          <cell r="B273" t="str">
            <v>ﾐﾎﾉｾｷﾁｮｳﾁｸﾐ</v>
          </cell>
          <cell r="C273">
            <v>201177000</v>
          </cell>
          <cell r="D273" t="str">
            <v>E8</v>
          </cell>
          <cell r="E273" t="str">
            <v>I</v>
          </cell>
          <cell r="F273" t="str">
            <v>松江市</v>
          </cell>
        </row>
        <row r="274">
          <cell r="A274" t="str">
            <v>美保関町千酌</v>
          </cell>
          <cell r="B274" t="str">
            <v>ﾐﾎﾉｾｷﾁｮｳﾁｸﾐ</v>
          </cell>
          <cell r="C274">
            <v>201177000</v>
          </cell>
          <cell r="D274" t="str">
            <v>E9</v>
          </cell>
          <cell r="E274" t="str">
            <v>I</v>
          </cell>
          <cell r="F274" t="str">
            <v>松江市</v>
          </cell>
        </row>
        <row r="275">
          <cell r="A275" t="str">
            <v>美保関町千酌</v>
          </cell>
          <cell r="B275" t="str">
            <v>ﾐﾎﾉｾｷﾁｮｳﾁｸﾐ</v>
          </cell>
          <cell r="C275">
            <v>201177000</v>
          </cell>
          <cell r="D275" t="str">
            <v>E10</v>
          </cell>
          <cell r="E275" t="str">
            <v>I</v>
          </cell>
          <cell r="F275" t="str">
            <v>松江市</v>
          </cell>
        </row>
        <row r="276">
          <cell r="A276" t="str">
            <v>美保関町北浦</v>
          </cell>
          <cell r="B276" t="str">
            <v>ﾐﾎﾉｾｷﾁｮｳｷﾀｳﾗ</v>
          </cell>
          <cell r="C276">
            <v>201178000</v>
          </cell>
          <cell r="D276" t="str">
            <v>E1</v>
          </cell>
          <cell r="F276" t="str">
            <v>松江市</v>
          </cell>
        </row>
        <row r="277">
          <cell r="A277" t="str">
            <v>美保関町北浦</v>
          </cell>
          <cell r="B277" t="str">
            <v>ﾐﾎﾉｾｷﾁｮｳｷﾀｳﾗ</v>
          </cell>
          <cell r="C277">
            <v>201178000</v>
          </cell>
          <cell r="D277" t="str">
            <v>E2</v>
          </cell>
          <cell r="E277" t="str">
            <v>I</v>
          </cell>
          <cell r="F277" t="str">
            <v>松江市</v>
          </cell>
        </row>
        <row r="278">
          <cell r="A278" t="str">
            <v>美保関町北浦</v>
          </cell>
          <cell r="B278" t="str">
            <v>ﾐﾎﾉｾｷﾁｮｳｷﾀｳﾗ</v>
          </cell>
          <cell r="C278">
            <v>201178000</v>
          </cell>
          <cell r="D278" t="str">
            <v>E3</v>
          </cell>
          <cell r="E278" t="str">
            <v>I</v>
          </cell>
          <cell r="F278" t="str">
            <v>松江市</v>
          </cell>
        </row>
        <row r="279">
          <cell r="A279" t="str">
            <v>美保関町北浦</v>
          </cell>
          <cell r="B279" t="str">
            <v>ﾐﾎﾉｾｷﾁｮｳｷﾀｳﾗ</v>
          </cell>
          <cell r="C279">
            <v>201178000</v>
          </cell>
          <cell r="D279" t="str">
            <v>E4</v>
          </cell>
          <cell r="E279" t="str">
            <v>I</v>
          </cell>
          <cell r="F279" t="str">
            <v>松江市</v>
          </cell>
        </row>
        <row r="280">
          <cell r="A280" t="str">
            <v>美保関町北浦</v>
          </cell>
          <cell r="B280" t="str">
            <v>ﾐﾎﾉｾｷﾁｮｳｷﾀｳﾗ</v>
          </cell>
          <cell r="C280">
            <v>201178000</v>
          </cell>
          <cell r="D280" t="str">
            <v>E5</v>
          </cell>
          <cell r="E280" t="str">
            <v>I</v>
          </cell>
          <cell r="F280" t="str">
            <v>松江市</v>
          </cell>
        </row>
        <row r="281">
          <cell r="A281" t="str">
            <v>美保関町北浦</v>
          </cell>
          <cell r="B281" t="str">
            <v>ﾐﾎﾉｾｷﾁｮｳｷﾀｳﾗ</v>
          </cell>
          <cell r="C281">
            <v>201178000</v>
          </cell>
          <cell r="F281" t="str">
            <v>松江市</v>
          </cell>
        </row>
        <row r="282">
          <cell r="A282" t="str">
            <v>美保関町菅浦</v>
          </cell>
          <cell r="B282" t="str">
            <v>ﾐﾎﾉｾｷﾁｮｳｽｹﾞｳﾗ</v>
          </cell>
          <cell r="C282">
            <v>201179000</v>
          </cell>
          <cell r="D282" t="str">
            <v>E1</v>
          </cell>
          <cell r="F282" t="str">
            <v>松江市</v>
          </cell>
        </row>
        <row r="283">
          <cell r="A283" t="str">
            <v>美保関町菅浦</v>
          </cell>
          <cell r="B283" t="str">
            <v>ﾐﾎﾉｾｷﾁｮｳｽｹﾞｳﾗ</v>
          </cell>
          <cell r="C283">
            <v>201179000</v>
          </cell>
          <cell r="D283" t="str">
            <v>E2</v>
          </cell>
          <cell r="E283" t="str">
            <v>I</v>
          </cell>
          <cell r="F283" t="str">
            <v>松江市</v>
          </cell>
        </row>
        <row r="284">
          <cell r="A284" t="str">
            <v>美保関町菅浦</v>
          </cell>
          <cell r="B284" t="str">
            <v>ﾐﾎﾉｾｷﾁｮｳｽｹﾞｳﾗ</v>
          </cell>
          <cell r="C284">
            <v>201179000</v>
          </cell>
          <cell r="D284" t="str">
            <v>E3</v>
          </cell>
          <cell r="E284" t="str">
            <v>I</v>
          </cell>
          <cell r="F284" t="str">
            <v>松江市</v>
          </cell>
        </row>
        <row r="285">
          <cell r="A285" t="str">
            <v>美保関町菅浦</v>
          </cell>
          <cell r="B285" t="str">
            <v>ﾐﾎﾉｾｷﾁｮｳｽｹﾞｳﾗ</v>
          </cell>
          <cell r="C285">
            <v>201179000</v>
          </cell>
          <cell r="D285" t="str">
            <v>E4</v>
          </cell>
          <cell r="E285" t="str">
            <v>I</v>
          </cell>
          <cell r="F285" t="str">
            <v>松江市</v>
          </cell>
        </row>
        <row r="286">
          <cell r="A286" t="str">
            <v>美保関町菅浦</v>
          </cell>
          <cell r="B286" t="str">
            <v>ﾐﾎﾉｾｷﾁｮｳｽｹﾞｳﾗ</v>
          </cell>
          <cell r="C286">
            <v>201179000</v>
          </cell>
          <cell r="D286" t="str">
            <v>E5</v>
          </cell>
          <cell r="E286" t="str">
            <v>I</v>
          </cell>
          <cell r="F286" t="str">
            <v>松江市</v>
          </cell>
        </row>
        <row r="287">
          <cell r="A287" t="str">
            <v>美保関町菅浦</v>
          </cell>
          <cell r="B287" t="str">
            <v>ﾐﾎﾉｾｷﾁｮｳｽｹﾞｳﾗ</v>
          </cell>
          <cell r="C287">
            <v>201179000</v>
          </cell>
          <cell r="D287" t="str">
            <v>E6</v>
          </cell>
          <cell r="E287" t="str">
            <v>I</v>
          </cell>
          <cell r="F287" t="str">
            <v>松江市</v>
          </cell>
        </row>
        <row r="288">
          <cell r="A288" t="str">
            <v>美保関町菅浦</v>
          </cell>
          <cell r="B288" t="str">
            <v>ﾐﾎﾉｾｷﾁｮｳｽｹﾞｳﾗ</v>
          </cell>
          <cell r="C288">
            <v>201179000</v>
          </cell>
          <cell r="D288" t="str">
            <v>E7</v>
          </cell>
          <cell r="E288" t="str">
            <v>I</v>
          </cell>
          <cell r="F288" t="str">
            <v>松江市</v>
          </cell>
        </row>
        <row r="289">
          <cell r="A289" t="str">
            <v>美保関町菅浦</v>
          </cell>
          <cell r="B289" t="str">
            <v>ﾐﾎﾉｾｷﾁｮｳｽｹﾞｳﾗ</v>
          </cell>
          <cell r="C289">
            <v>201179000</v>
          </cell>
          <cell r="D289" t="str">
            <v>E8</v>
          </cell>
          <cell r="E289" t="str">
            <v>I</v>
          </cell>
          <cell r="F289" t="str">
            <v>松江市</v>
          </cell>
        </row>
        <row r="290">
          <cell r="A290" t="str">
            <v>美保関町菅浦</v>
          </cell>
          <cell r="B290" t="str">
            <v>ﾐﾎﾉｾｷﾁｮｳｽｹﾞｳﾗ</v>
          </cell>
          <cell r="C290">
            <v>201179000</v>
          </cell>
          <cell r="D290" t="str">
            <v>E9</v>
          </cell>
          <cell r="E290" t="str">
            <v>I</v>
          </cell>
          <cell r="F290" t="str">
            <v>松江市</v>
          </cell>
        </row>
        <row r="291">
          <cell r="A291" t="str">
            <v>美保関町菅浦</v>
          </cell>
          <cell r="B291" t="str">
            <v>ﾐﾎﾉｾｷﾁｮｳｽｹﾞｳﾗ</v>
          </cell>
          <cell r="C291">
            <v>201179000</v>
          </cell>
          <cell r="D291" t="str">
            <v>E10</v>
          </cell>
          <cell r="E291" t="str">
            <v>I</v>
          </cell>
          <cell r="F291" t="str">
            <v>松江市</v>
          </cell>
        </row>
        <row r="292">
          <cell r="A292" t="str">
            <v>美保関町菅浦</v>
          </cell>
          <cell r="B292" t="str">
            <v>ﾐﾎﾉｾｷﾁｮｳｽｹﾞｳﾗ</v>
          </cell>
          <cell r="C292">
            <v>201179000</v>
          </cell>
          <cell r="D292" t="str">
            <v>E11</v>
          </cell>
          <cell r="E292" t="str">
            <v>I</v>
          </cell>
          <cell r="F292" t="str">
            <v>松江市</v>
          </cell>
        </row>
        <row r="293">
          <cell r="A293" t="str">
            <v>美保関町菅浦</v>
          </cell>
          <cell r="B293" t="str">
            <v>ﾐﾎﾉｾｷﾁｮｳｽｹﾞｳﾗ</v>
          </cell>
          <cell r="C293">
            <v>201179000</v>
          </cell>
          <cell r="D293" t="str">
            <v>E12</v>
          </cell>
          <cell r="E293" t="str">
            <v>I</v>
          </cell>
          <cell r="F293" t="str">
            <v>松江市</v>
          </cell>
        </row>
        <row r="294">
          <cell r="A294" t="str">
            <v>美保関町片江</v>
          </cell>
          <cell r="B294" t="str">
            <v>ﾐﾎﾉｾｷﾁｮｳｶﾀｴ</v>
          </cell>
          <cell r="C294">
            <v>201180000</v>
          </cell>
          <cell r="D294" t="str">
            <v>E1</v>
          </cell>
          <cell r="F294" t="str">
            <v>松江市</v>
          </cell>
        </row>
        <row r="295">
          <cell r="A295" t="str">
            <v>美保関町片江</v>
          </cell>
          <cell r="B295" t="str">
            <v>ﾐﾎﾉｾｷﾁｮｳｶﾀｴ</v>
          </cell>
          <cell r="C295">
            <v>201180000</v>
          </cell>
          <cell r="D295" t="str">
            <v>E10</v>
          </cell>
          <cell r="E295" t="str">
            <v>I</v>
          </cell>
          <cell r="F295" t="str">
            <v>松江市</v>
          </cell>
        </row>
        <row r="296">
          <cell r="A296" t="str">
            <v>美保関町片江</v>
          </cell>
          <cell r="B296" t="str">
            <v>ﾐﾎﾉｾｷﾁｮｳｶﾀｴ</v>
          </cell>
          <cell r="C296">
            <v>201180000</v>
          </cell>
          <cell r="D296" t="str">
            <v>E11</v>
          </cell>
          <cell r="E296" t="str">
            <v>I</v>
          </cell>
          <cell r="F296" t="str">
            <v>松江市</v>
          </cell>
        </row>
        <row r="297">
          <cell r="A297" t="str">
            <v>美保関町片江</v>
          </cell>
          <cell r="B297" t="str">
            <v>ﾐﾎﾉｾｷﾁｮｳｶﾀｴ</v>
          </cell>
          <cell r="C297">
            <v>201180000</v>
          </cell>
          <cell r="D297" t="str">
            <v>E12</v>
          </cell>
          <cell r="E297" t="str">
            <v>I</v>
          </cell>
          <cell r="F297" t="str">
            <v>松江市</v>
          </cell>
        </row>
        <row r="298">
          <cell r="A298" t="str">
            <v>美保関町片江</v>
          </cell>
          <cell r="B298" t="str">
            <v>ﾐﾎﾉｾｷﾁｮｳｶﾀｴ</v>
          </cell>
          <cell r="C298">
            <v>201180000</v>
          </cell>
          <cell r="D298" t="str">
            <v>E13</v>
          </cell>
          <cell r="E298" t="str">
            <v>I</v>
          </cell>
          <cell r="F298" t="str">
            <v>松江市</v>
          </cell>
        </row>
        <row r="299">
          <cell r="A299" t="str">
            <v>美保関町片江</v>
          </cell>
          <cell r="B299" t="str">
            <v>ﾐﾎﾉｾｷﾁｮｳｶﾀｴ</v>
          </cell>
          <cell r="C299">
            <v>201180000</v>
          </cell>
          <cell r="D299" t="str">
            <v>E14</v>
          </cell>
          <cell r="E299" t="str">
            <v>I</v>
          </cell>
          <cell r="F299" t="str">
            <v>松江市</v>
          </cell>
        </row>
        <row r="300">
          <cell r="A300" t="str">
            <v>美保関町片江</v>
          </cell>
          <cell r="B300" t="str">
            <v>ﾐﾎﾉｾｷﾁｮｳｶﾀｴ</v>
          </cell>
          <cell r="C300">
            <v>201180000</v>
          </cell>
          <cell r="D300" t="str">
            <v>E15</v>
          </cell>
          <cell r="E300" t="str">
            <v>I</v>
          </cell>
          <cell r="F300" t="str">
            <v>松江市</v>
          </cell>
        </row>
        <row r="301">
          <cell r="A301" t="str">
            <v>美保関町片江</v>
          </cell>
          <cell r="B301" t="str">
            <v>ﾐﾎﾉｾｷﾁｮｳｶﾀｴ</v>
          </cell>
          <cell r="C301">
            <v>201180000</v>
          </cell>
          <cell r="D301" t="str">
            <v>E16</v>
          </cell>
          <cell r="E301" t="str">
            <v>I</v>
          </cell>
          <cell r="F301" t="str">
            <v>松江市</v>
          </cell>
        </row>
        <row r="302">
          <cell r="A302" t="str">
            <v>美保関町片江</v>
          </cell>
          <cell r="B302" t="str">
            <v>ﾐﾎﾉｾｷﾁｮｳｶﾀｴ</v>
          </cell>
          <cell r="C302">
            <v>201180000</v>
          </cell>
          <cell r="D302" t="str">
            <v>E17</v>
          </cell>
          <cell r="E302" t="str">
            <v>I</v>
          </cell>
          <cell r="F302" t="str">
            <v>松江市</v>
          </cell>
        </row>
        <row r="303">
          <cell r="A303" t="str">
            <v>美保関町片江</v>
          </cell>
          <cell r="B303" t="str">
            <v>ﾐﾎﾉｾｷﾁｮｳｶﾀｴ</v>
          </cell>
          <cell r="C303">
            <v>201180000</v>
          </cell>
          <cell r="D303" t="str">
            <v>E18</v>
          </cell>
          <cell r="E303" t="str">
            <v>I</v>
          </cell>
          <cell r="F303" t="str">
            <v>松江市</v>
          </cell>
        </row>
        <row r="304">
          <cell r="A304" t="str">
            <v>美保関町片江</v>
          </cell>
          <cell r="B304" t="str">
            <v>ﾐﾎﾉｾｷﾁｮｳｶﾀｴ</v>
          </cell>
          <cell r="C304">
            <v>201180000</v>
          </cell>
          <cell r="D304" t="str">
            <v>E19</v>
          </cell>
          <cell r="E304" t="str">
            <v>I</v>
          </cell>
          <cell r="F304" t="str">
            <v>松江市</v>
          </cell>
        </row>
        <row r="305">
          <cell r="A305" t="str">
            <v>美保関町片江</v>
          </cell>
          <cell r="B305" t="str">
            <v>ﾐﾎﾉｾｷﾁｮｳｶﾀｴ</v>
          </cell>
          <cell r="C305">
            <v>201180000</v>
          </cell>
          <cell r="D305" t="str">
            <v>E2</v>
          </cell>
          <cell r="E305" t="str">
            <v>I</v>
          </cell>
          <cell r="F305" t="str">
            <v>松江市</v>
          </cell>
        </row>
        <row r="306">
          <cell r="A306" t="str">
            <v>美保関町片江</v>
          </cell>
          <cell r="B306" t="str">
            <v>ﾐﾎﾉｾｷﾁｮｳｶﾀｴ</v>
          </cell>
          <cell r="C306">
            <v>201180000</v>
          </cell>
          <cell r="D306" t="str">
            <v>E20</v>
          </cell>
          <cell r="E306" t="str">
            <v>I</v>
          </cell>
          <cell r="F306" t="str">
            <v>松江市</v>
          </cell>
        </row>
        <row r="307">
          <cell r="A307" t="str">
            <v>美保関町片江</v>
          </cell>
          <cell r="B307" t="str">
            <v>ﾐﾎﾉｾｷﾁｮｳｶﾀｴ</v>
          </cell>
          <cell r="C307">
            <v>201180000</v>
          </cell>
          <cell r="D307" t="str">
            <v>E21</v>
          </cell>
          <cell r="E307" t="str">
            <v>I</v>
          </cell>
          <cell r="F307" t="str">
            <v>松江市</v>
          </cell>
        </row>
        <row r="308">
          <cell r="A308" t="str">
            <v>美保関町片江</v>
          </cell>
          <cell r="B308" t="str">
            <v>ﾐﾎﾉｾｷﾁｮｳｶﾀｴ</v>
          </cell>
          <cell r="C308">
            <v>201180000</v>
          </cell>
          <cell r="D308" t="str">
            <v>E3</v>
          </cell>
          <cell r="E308" t="str">
            <v>I</v>
          </cell>
          <cell r="F308" t="str">
            <v>松江市</v>
          </cell>
        </row>
        <row r="309">
          <cell r="A309" t="str">
            <v>美保関町片江</v>
          </cell>
          <cell r="B309" t="str">
            <v>ﾐﾎﾉｾｷﾁｮｳｶﾀｴ</v>
          </cell>
          <cell r="C309">
            <v>201180000</v>
          </cell>
          <cell r="D309" t="str">
            <v>E4</v>
          </cell>
          <cell r="E309" t="str">
            <v>I</v>
          </cell>
          <cell r="F309" t="str">
            <v>松江市</v>
          </cell>
        </row>
        <row r="310">
          <cell r="A310" t="str">
            <v>美保関町片江</v>
          </cell>
          <cell r="B310" t="str">
            <v>ﾐﾎﾉｾｷﾁｮｳｶﾀｴ</v>
          </cell>
          <cell r="C310">
            <v>201180000</v>
          </cell>
          <cell r="D310" t="str">
            <v>E5</v>
          </cell>
          <cell r="E310" t="str">
            <v>I</v>
          </cell>
          <cell r="F310" t="str">
            <v>松江市</v>
          </cell>
        </row>
        <row r="311">
          <cell r="A311" t="str">
            <v>美保関町片江</v>
          </cell>
          <cell r="B311" t="str">
            <v>ﾐﾎﾉｾｷﾁｮｳｶﾀｴ</v>
          </cell>
          <cell r="C311">
            <v>201180000</v>
          </cell>
          <cell r="D311" t="str">
            <v>E6</v>
          </cell>
          <cell r="E311" t="str">
            <v>I</v>
          </cell>
          <cell r="F311" t="str">
            <v>松江市</v>
          </cell>
        </row>
        <row r="312">
          <cell r="A312" t="str">
            <v>美保関町片江</v>
          </cell>
          <cell r="B312" t="str">
            <v>ﾐﾎﾉｾｷﾁｮｳｶﾀｴ</v>
          </cell>
          <cell r="C312">
            <v>201180000</v>
          </cell>
          <cell r="D312" t="str">
            <v>E7</v>
          </cell>
          <cell r="E312" t="str">
            <v>I</v>
          </cell>
          <cell r="F312" t="str">
            <v>松江市</v>
          </cell>
        </row>
        <row r="313">
          <cell r="A313" t="str">
            <v>美保関町片江</v>
          </cell>
          <cell r="B313" t="str">
            <v>ﾐﾎﾉｾｷﾁｮｳｶﾀｴ</v>
          </cell>
          <cell r="C313">
            <v>201180000</v>
          </cell>
          <cell r="D313" t="str">
            <v>E8</v>
          </cell>
          <cell r="E313" t="str">
            <v>I</v>
          </cell>
          <cell r="F313" t="str">
            <v>松江市</v>
          </cell>
        </row>
        <row r="314">
          <cell r="A314" t="str">
            <v>美保関町片江</v>
          </cell>
          <cell r="B314" t="str">
            <v>ﾐﾎﾉｾｷﾁｮｳｶﾀｴ</v>
          </cell>
          <cell r="C314">
            <v>201180000</v>
          </cell>
          <cell r="D314" t="str">
            <v>E9</v>
          </cell>
          <cell r="E314" t="str">
            <v>I</v>
          </cell>
          <cell r="F314" t="str">
            <v>松江市</v>
          </cell>
        </row>
        <row r="315">
          <cell r="A315" t="str">
            <v>美保関町七類</v>
          </cell>
          <cell r="B315" t="str">
            <v>ﾐﾎﾉｾｷﾁｮｳｼﾁﾙｲ</v>
          </cell>
          <cell r="C315">
            <v>201181000</v>
          </cell>
          <cell r="D315" t="str">
            <v>E1</v>
          </cell>
          <cell r="F315" t="str">
            <v>松江市</v>
          </cell>
        </row>
        <row r="316">
          <cell r="A316" t="str">
            <v>美保関町七類</v>
          </cell>
          <cell r="B316" t="str">
            <v>ﾐﾎﾉｾｷﾁｮｳｼﾁﾙｲ</v>
          </cell>
          <cell r="C316">
            <v>201181000</v>
          </cell>
          <cell r="D316" t="str">
            <v>E2</v>
          </cell>
          <cell r="E316" t="str">
            <v>I</v>
          </cell>
          <cell r="F316" t="str">
            <v>松江市</v>
          </cell>
        </row>
        <row r="317">
          <cell r="A317" t="str">
            <v>美保関町七類</v>
          </cell>
          <cell r="B317" t="str">
            <v>ﾐﾎﾉｾｷﾁｮｳｼﾁﾙｲ</v>
          </cell>
          <cell r="C317">
            <v>201181000</v>
          </cell>
          <cell r="D317" t="str">
            <v>E3</v>
          </cell>
          <cell r="E317" t="str">
            <v>I</v>
          </cell>
          <cell r="F317" t="str">
            <v>松江市</v>
          </cell>
        </row>
        <row r="318">
          <cell r="A318" t="str">
            <v>美保関町七類</v>
          </cell>
          <cell r="B318" t="str">
            <v>ﾐﾎﾉｾｷﾁｮｳｼﾁﾙｲ</v>
          </cell>
          <cell r="C318">
            <v>201181000</v>
          </cell>
          <cell r="D318" t="str">
            <v>E4</v>
          </cell>
          <cell r="E318" t="str">
            <v>I</v>
          </cell>
          <cell r="F318" t="str">
            <v>松江市</v>
          </cell>
        </row>
        <row r="319">
          <cell r="A319" t="str">
            <v>美保関町七類</v>
          </cell>
          <cell r="B319" t="str">
            <v>ﾐﾎﾉｾｷﾁｮｳｼﾁﾙｲ</v>
          </cell>
          <cell r="C319">
            <v>201181000</v>
          </cell>
          <cell r="D319" t="str">
            <v>E5</v>
          </cell>
          <cell r="E319" t="str">
            <v>I</v>
          </cell>
          <cell r="F319" t="str">
            <v>松江市</v>
          </cell>
        </row>
        <row r="320">
          <cell r="A320" t="str">
            <v>美保関町七類</v>
          </cell>
          <cell r="B320" t="str">
            <v>ﾐﾎﾉｾｷﾁｮｳｼﾁﾙｲ</v>
          </cell>
          <cell r="C320">
            <v>201181000</v>
          </cell>
          <cell r="D320" t="str">
            <v>E6</v>
          </cell>
          <cell r="E320" t="str">
            <v>I</v>
          </cell>
          <cell r="F320" t="str">
            <v>松江市</v>
          </cell>
        </row>
        <row r="321">
          <cell r="A321" t="str">
            <v>美保関町七類</v>
          </cell>
          <cell r="B321" t="str">
            <v>ﾐﾎﾉｾｷﾁｮｳｼﾁﾙｲ</v>
          </cell>
          <cell r="C321">
            <v>201181000</v>
          </cell>
          <cell r="D321" t="str">
            <v>E7</v>
          </cell>
          <cell r="E321" t="str">
            <v>I</v>
          </cell>
          <cell r="F321" t="str">
            <v>松江市</v>
          </cell>
        </row>
        <row r="322">
          <cell r="A322" t="str">
            <v>美保関町七類</v>
          </cell>
          <cell r="B322" t="str">
            <v>ﾐﾎﾉｾｷﾁｮｳｼﾁﾙｲ</v>
          </cell>
          <cell r="C322">
            <v>201181000</v>
          </cell>
          <cell r="D322" t="str">
            <v>E8</v>
          </cell>
          <cell r="E322" t="str">
            <v>I</v>
          </cell>
          <cell r="F322" t="str">
            <v>松江市</v>
          </cell>
        </row>
        <row r="323">
          <cell r="A323" t="str">
            <v>美保関町七類</v>
          </cell>
          <cell r="B323" t="str">
            <v>ﾐﾎﾉｾｷﾁｮｳｼﾁﾙｲ</v>
          </cell>
          <cell r="C323">
            <v>201181000</v>
          </cell>
          <cell r="D323" t="str">
            <v>E9</v>
          </cell>
          <cell r="E323" t="str">
            <v>I</v>
          </cell>
          <cell r="F323" t="str">
            <v>松江市</v>
          </cell>
        </row>
        <row r="324">
          <cell r="A324" t="str">
            <v>美保関町七類</v>
          </cell>
          <cell r="B324" t="str">
            <v>ﾐﾎﾉｾｷﾁｮｳｼﾁﾙｲ</v>
          </cell>
          <cell r="C324">
            <v>201181000</v>
          </cell>
          <cell r="D324" t="str">
            <v>E10</v>
          </cell>
          <cell r="E324" t="str">
            <v>I</v>
          </cell>
          <cell r="F324" t="str">
            <v>松江市</v>
          </cell>
        </row>
        <row r="325">
          <cell r="A325" t="str">
            <v>美保関町七類</v>
          </cell>
          <cell r="B325" t="str">
            <v>ﾐﾎﾉｾｷﾁｮｳｼﾁﾙｲ</v>
          </cell>
          <cell r="C325">
            <v>201181000</v>
          </cell>
          <cell r="D325" t="str">
            <v>E11</v>
          </cell>
          <cell r="E325" t="str">
            <v>I</v>
          </cell>
          <cell r="F325" t="str">
            <v>松江市</v>
          </cell>
        </row>
        <row r="326">
          <cell r="A326" t="str">
            <v>美保関町七類</v>
          </cell>
          <cell r="B326" t="str">
            <v>ﾐﾎﾉｾｷﾁｮｳｼﾁﾙｲ</v>
          </cell>
          <cell r="C326">
            <v>201181000</v>
          </cell>
          <cell r="D326" t="str">
            <v>E12</v>
          </cell>
          <cell r="E326" t="str">
            <v>I</v>
          </cell>
          <cell r="F326" t="str">
            <v>松江市</v>
          </cell>
        </row>
        <row r="327">
          <cell r="A327" t="str">
            <v>美保関町七類</v>
          </cell>
          <cell r="B327" t="str">
            <v>ﾐﾎﾉｾｷﾁｮｳｼﾁﾙｲ</v>
          </cell>
          <cell r="C327">
            <v>201181000</v>
          </cell>
          <cell r="D327" t="str">
            <v>E13</v>
          </cell>
          <cell r="E327" t="str">
            <v>I</v>
          </cell>
          <cell r="F327" t="str">
            <v>松江市</v>
          </cell>
        </row>
        <row r="328">
          <cell r="A328" t="str">
            <v>美保関町七類</v>
          </cell>
          <cell r="B328" t="str">
            <v>ﾐﾎﾉｾｷﾁｮｳｼﾁﾙｲ</v>
          </cell>
          <cell r="C328">
            <v>201181000</v>
          </cell>
          <cell r="D328" t="str">
            <v>E14</v>
          </cell>
          <cell r="E328" t="str">
            <v>I</v>
          </cell>
          <cell r="F328" t="str">
            <v>松江市</v>
          </cell>
        </row>
        <row r="329">
          <cell r="A329" t="str">
            <v>美保関町七類</v>
          </cell>
          <cell r="B329" t="str">
            <v>ﾐﾎﾉｾｷﾁｮｳｼﾁﾙｲ</v>
          </cell>
          <cell r="C329">
            <v>201181000</v>
          </cell>
          <cell r="D329" t="str">
            <v>E15</v>
          </cell>
          <cell r="E329" t="str">
            <v>I</v>
          </cell>
          <cell r="F329" t="str">
            <v>松江市</v>
          </cell>
        </row>
        <row r="330">
          <cell r="A330" t="str">
            <v>美保関町七類</v>
          </cell>
          <cell r="B330" t="str">
            <v>ﾐﾎﾉｾｷﾁｮｳｼﾁﾙｲ</v>
          </cell>
          <cell r="C330">
            <v>201181000</v>
          </cell>
          <cell r="D330" t="str">
            <v>E16</v>
          </cell>
          <cell r="E330" t="str">
            <v>I</v>
          </cell>
          <cell r="F330" t="str">
            <v>松江市</v>
          </cell>
        </row>
        <row r="331">
          <cell r="A331" t="str">
            <v>美保関町七類</v>
          </cell>
          <cell r="B331" t="str">
            <v>ﾐﾎﾉｾｷﾁｮｳｼﾁﾙｲ</v>
          </cell>
          <cell r="C331">
            <v>201181000</v>
          </cell>
          <cell r="D331" t="str">
            <v>E17</v>
          </cell>
          <cell r="E331" t="str">
            <v>I</v>
          </cell>
          <cell r="F331" t="str">
            <v>松江市</v>
          </cell>
        </row>
        <row r="332">
          <cell r="A332" t="str">
            <v>美保関町七類</v>
          </cell>
          <cell r="B332" t="str">
            <v>ﾐﾎﾉｾｷﾁｮｳｼﾁﾙｲ</v>
          </cell>
          <cell r="C332">
            <v>201181000</v>
          </cell>
          <cell r="D332" t="str">
            <v>E18</v>
          </cell>
          <cell r="E332" t="str">
            <v>I</v>
          </cell>
          <cell r="F332" t="str">
            <v>松江市</v>
          </cell>
        </row>
        <row r="333">
          <cell r="A333" t="str">
            <v>美保関町七類</v>
          </cell>
          <cell r="B333" t="str">
            <v>ﾐﾎﾉｾｷﾁｮｳｼﾁﾙｲ</v>
          </cell>
          <cell r="C333">
            <v>201181000</v>
          </cell>
          <cell r="D333" t="str">
            <v>E19</v>
          </cell>
          <cell r="E333" t="str">
            <v>I</v>
          </cell>
          <cell r="F333" t="str">
            <v>松江市</v>
          </cell>
        </row>
        <row r="334">
          <cell r="A334" t="str">
            <v>美保関町七類</v>
          </cell>
          <cell r="B334" t="str">
            <v>ﾐﾎﾉｾｷﾁｮｳｼﾁﾙｲ</v>
          </cell>
          <cell r="C334">
            <v>201181000</v>
          </cell>
          <cell r="D334" t="str">
            <v>E20</v>
          </cell>
          <cell r="E334" t="str">
            <v>I</v>
          </cell>
          <cell r="F334" t="str">
            <v>松江市</v>
          </cell>
        </row>
        <row r="335">
          <cell r="A335" t="str">
            <v>美保関町七類</v>
          </cell>
          <cell r="B335" t="str">
            <v>ﾐﾎﾉｾｷﾁｮｳｼﾁﾙｲ</v>
          </cell>
          <cell r="C335">
            <v>201181000</v>
          </cell>
          <cell r="D335" t="str">
            <v>E21</v>
          </cell>
          <cell r="E335" t="str">
            <v>I</v>
          </cell>
          <cell r="F335" t="str">
            <v>松江市</v>
          </cell>
        </row>
        <row r="336">
          <cell r="A336" t="str">
            <v>美保関町七類</v>
          </cell>
          <cell r="B336" t="str">
            <v>ﾐﾎﾉｾｷﾁｮｳｼﾁﾙｲ</v>
          </cell>
          <cell r="C336">
            <v>201181000</v>
          </cell>
          <cell r="D336" t="str">
            <v>E22</v>
          </cell>
          <cell r="E336" t="str">
            <v>I</v>
          </cell>
          <cell r="F336" t="str">
            <v>松江市</v>
          </cell>
        </row>
        <row r="337">
          <cell r="A337" t="str">
            <v>美保関町七類</v>
          </cell>
          <cell r="B337" t="str">
            <v>ﾐﾎﾉｾｷﾁｮｳｼﾁﾙｲ</v>
          </cell>
          <cell r="C337">
            <v>201181000</v>
          </cell>
          <cell r="D337" t="str">
            <v>E23</v>
          </cell>
          <cell r="E337" t="str">
            <v>I</v>
          </cell>
          <cell r="F337" t="str">
            <v>松江市</v>
          </cell>
        </row>
        <row r="338">
          <cell r="A338" t="str">
            <v>美保関町七類</v>
          </cell>
          <cell r="B338" t="str">
            <v>ﾐﾎﾉｾｷﾁｮｳｼﾁﾙｲ</v>
          </cell>
          <cell r="C338">
            <v>201181000</v>
          </cell>
          <cell r="D338" t="str">
            <v>E24</v>
          </cell>
          <cell r="E338" t="str">
            <v>I</v>
          </cell>
          <cell r="F338" t="str">
            <v>松江市</v>
          </cell>
        </row>
        <row r="339">
          <cell r="A339" t="str">
            <v>美保関町七類</v>
          </cell>
          <cell r="B339" t="str">
            <v>ﾐﾎﾉｾｷﾁｮｳｼﾁﾙｲ</v>
          </cell>
          <cell r="C339">
            <v>201181000</v>
          </cell>
          <cell r="D339" t="str">
            <v>E25</v>
          </cell>
          <cell r="E339" t="str">
            <v>I</v>
          </cell>
          <cell r="F339" t="str">
            <v>松江市</v>
          </cell>
        </row>
        <row r="340">
          <cell r="A340" t="str">
            <v>美保関町七類</v>
          </cell>
          <cell r="B340" t="str">
            <v>ﾐﾎﾉｾｷﾁｮｳｼﾁﾙｲ</v>
          </cell>
          <cell r="C340">
            <v>201181000</v>
          </cell>
          <cell r="D340" t="str">
            <v>E26</v>
          </cell>
          <cell r="E340" t="str">
            <v>I</v>
          </cell>
          <cell r="F340" t="str">
            <v>松江市</v>
          </cell>
        </row>
        <row r="341">
          <cell r="A341" t="str">
            <v>美保関町七類</v>
          </cell>
          <cell r="B341" t="str">
            <v>ﾐﾎﾉｾｷﾁｮｳｼﾁﾙｲ</v>
          </cell>
          <cell r="C341">
            <v>201181000</v>
          </cell>
          <cell r="D341" t="str">
            <v>E27</v>
          </cell>
          <cell r="E341" t="str">
            <v>I</v>
          </cell>
          <cell r="F341" t="str">
            <v>松江市</v>
          </cell>
        </row>
        <row r="342">
          <cell r="A342" t="str">
            <v>美保関町七類</v>
          </cell>
          <cell r="B342" t="str">
            <v>ﾐﾎﾉｾｷﾁｮｳｼﾁﾙｲ</v>
          </cell>
          <cell r="C342">
            <v>201181000</v>
          </cell>
          <cell r="D342" t="str">
            <v>E28</v>
          </cell>
          <cell r="E342" t="str">
            <v>I</v>
          </cell>
          <cell r="F342" t="str">
            <v>松江市</v>
          </cell>
        </row>
        <row r="343">
          <cell r="A343" t="str">
            <v>美保関町七類</v>
          </cell>
          <cell r="B343" t="str">
            <v>ﾐﾎﾉｾｷﾁｮｳｼﾁﾙｲ</v>
          </cell>
          <cell r="C343">
            <v>201181000</v>
          </cell>
          <cell r="D343" t="str">
            <v>E29</v>
          </cell>
          <cell r="E343" t="str">
            <v>I</v>
          </cell>
          <cell r="F343" t="str">
            <v>松江市</v>
          </cell>
        </row>
        <row r="344">
          <cell r="A344" t="str">
            <v>美保関町七類</v>
          </cell>
          <cell r="B344" t="str">
            <v>ﾐﾎﾉｾｷﾁｮｳｼﾁﾙｲ</v>
          </cell>
          <cell r="C344">
            <v>201181000</v>
          </cell>
          <cell r="D344" t="str">
            <v>E30</v>
          </cell>
          <cell r="E344" t="str">
            <v>I</v>
          </cell>
          <cell r="F344" t="str">
            <v>松江市</v>
          </cell>
        </row>
        <row r="345">
          <cell r="A345" t="str">
            <v>美保関町七類</v>
          </cell>
          <cell r="B345" t="str">
            <v>ﾐﾎﾉｾｷﾁｮｳｼﾁﾙｲ</v>
          </cell>
          <cell r="C345">
            <v>201181000</v>
          </cell>
          <cell r="D345" t="str">
            <v>E31</v>
          </cell>
          <cell r="E345" t="str">
            <v>I</v>
          </cell>
          <cell r="F345" t="str">
            <v>松江市</v>
          </cell>
        </row>
        <row r="346">
          <cell r="A346" t="str">
            <v>美保関町七類</v>
          </cell>
          <cell r="B346" t="str">
            <v>ﾐﾎﾉｾｷﾁｮｳｼﾁﾙｲ</v>
          </cell>
          <cell r="C346">
            <v>201181000</v>
          </cell>
          <cell r="D346" t="str">
            <v>E32</v>
          </cell>
          <cell r="E346" t="str">
            <v>I</v>
          </cell>
          <cell r="F346" t="str">
            <v>松江市</v>
          </cell>
        </row>
        <row r="347">
          <cell r="A347" t="str">
            <v>美保関町七類</v>
          </cell>
          <cell r="B347" t="str">
            <v>ﾐﾎﾉｾｷﾁｮｳｼﾁﾙｲ</v>
          </cell>
          <cell r="C347">
            <v>201181000</v>
          </cell>
          <cell r="D347" t="str">
            <v>E33</v>
          </cell>
          <cell r="E347" t="str">
            <v>I</v>
          </cell>
          <cell r="F347" t="str">
            <v>松江市</v>
          </cell>
        </row>
        <row r="348">
          <cell r="A348" t="str">
            <v>美保関町七類</v>
          </cell>
          <cell r="B348" t="str">
            <v>ﾐﾎﾉｾｷﾁｮｳｼﾁﾙｲ</v>
          </cell>
          <cell r="C348">
            <v>201181000</v>
          </cell>
          <cell r="D348" t="str">
            <v>E34</v>
          </cell>
          <cell r="E348" t="str">
            <v>I</v>
          </cell>
          <cell r="F348" t="str">
            <v>松江市</v>
          </cell>
        </row>
        <row r="349">
          <cell r="A349" t="str">
            <v>美保関町七類</v>
          </cell>
          <cell r="B349" t="str">
            <v>ﾐﾎﾉｾｷﾁｮｳｼﾁﾙｲ</v>
          </cell>
          <cell r="C349">
            <v>201181000</v>
          </cell>
          <cell r="D349" t="str">
            <v>E35</v>
          </cell>
          <cell r="E349" t="str">
            <v>I</v>
          </cell>
          <cell r="F349" t="str">
            <v>松江市</v>
          </cell>
        </row>
        <row r="350">
          <cell r="A350" t="str">
            <v>美保関町七類</v>
          </cell>
          <cell r="B350" t="str">
            <v>ﾐﾎﾉｾｷﾁｮｳｼﾁﾙｲ</v>
          </cell>
          <cell r="C350">
            <v>201181000</v>
          </cell>
          <cell r="D350" t="str">
            <v>E36</v>
          </cell>
          <cell r="E350" t="str">
            <v>I</v>
          </cell>
          <cell r="F350" t="str">
            <v>松江市</v>
          </cell>
        </row>
        <row r="351">
          <cell r="A351" t="str">
            <v>美保関町七類</v>
          </cell>
          <cell r="B351" t="str">
            <v>ﾐﾎﾉｾｷﾁｮｳｼﾁﾙｲ</v>
          </cell>
          <cell r="C351">
            <v>201181000</v>
          </cell>
          <cell r="D351" t="str">
            <v>E37</v>
          </cell>
          <cell r="E351" t="str">
            <v>I</v>
          </cell>
          <cell r="F351" t="str">
            <v>松江市</v>
          </cell>
        </row>
        <row r="352">
          <cell r="A352" t="str">
            <v>美保関町七類</v>
          </cell>
          <cell r="B352" t="str">
            <v>ﾐﾎﾉｾｷﾁｮｳｼﾁﾙｲ</v>
          </cell>
          <cell r="C352">
            <v>201181000</v>
          </cell>
          <cell r="D352" t="str">
            <v>E38</v>
          </cell>
          <cell r="E352" t="str">
            <v>I</v>
          </cell>
          <cell r="F352" t="str">
            <v>松江市</v>
          </cell>
        </row>
        <row r="353">
          <cell r="A353" t="str">
            <v>美保関町七類</v>
          </cell>
          <cell r="B353" t="str">
            <v>ﾐﾎﾉｾｷﾁｮｳｼﾁﾙｲ</v>
          </cell>
          <cell r="C353">
            <v>201181000</v>
          </cell>
          <cell r="D353" t="str">
            <v>E39</v>
          </cell>
          <cell r="E353" t="str">
            <v>I</v>
          </cell>
          <cell r="F353" t="str">
            <v>松江市</v>
          </cell>
        </row>
        <row r="354">
          <cell r="A354" t="str">
            <v>美保関町七類</v>
          </cell>
          <cell r="B354" t="str">
            <v>ﾐﾎﾉｾｷﾁｮｳｼﾁﾙｲ</v>
          </cell>
          <cell r="C354">
            <v>201181000</v>
          </cell>
          <cell r="D354" t="str">
            <v>E40</v>
          </cell>
          <cell r="E354" t="str">
            <v>I</v>
          </cell>
          <cell r="F354" t="str">
            <v>松江市</v>
          </cell>
        </row>
        <row r="355">
          <cell r="A355" t="str">
            <v>美保関町七類</v>
          </cell>
          <cell r="B355" t="str">
            <v>ﾐﾎﾉｾｷﾁｮｳｼﾁﾙｲ</v>
          </cell>
          <cell r="C355">
            <v>201181000</v>
          </cell>
          <cell r="D355" t="str">
            <v>E41</v>
          </cell>
          <cell r="E355" t="str">
            <v>I</v>
          </cell>
          <cell r="F355" t="str">
            <v>松江市</v>
          </cell>
        </row>
        <row r="356">
          <cell r="A356" t="str">
            <v>美保関町七類</v>
          </cell>
          <cell r="B356" t="str">
            <v>ﾐﾎﾉｾｷﾁｮｳｼﾁﾙｲ</v>
          </cell>
          <cell r="C356">
            <v>201181000</v>
          </cell>
          <cell r="D356" t="str">
            <v>E42</v>
          </cell>
          <cell r="E356" t="str">
            <v>I</v>
          </cell>
          <cell r="F356" t="str">
            <v>松江市</v>
          </cell>
        </row>
        <row r="357">
          <cell r="A357" t="str">
            <v>美保関町七類</v>
          </cell>
          <cell r="B357" t="str">
            <v>ﾐﾎﾉｾｷﾁｮｳｼﾁﾙｲ</v>
          </cell>
          <cell r="C357">
            <v>201181000</v>
          </cell>
          <cell r="D357" t="str">
            <v>E43</v>
          </cell>
          <cell r="E357" t="str">
            <v>I</v>
          </cell>
          <cell r="F357" t="str">
            <v>松江市</v>
          </cell>
        </row>
        <row r="358">
          <cell r="A358" t="str">
            <v>美保関町七類</v>
          </cell>
          <cell r="B358" t="str">
            <v>ﾐﾎﾉｾｷﾁｮｳｼﾁﾙｲ</v>
          </cell>
          <cell r="C358">
            <v>201181000</v>
          </cell>
          <cell r="D358" t="str">
            <v>E44</v>
          </cell>
          <cell r="E358" t="str">
            <v>I</v>
          </cell>
          <cell r="F358" t="str">
            <v>松江市</v>
          </cell>
        </row>
        <row r="359">
          <cell r="A359" t="str">
            <v>美保関町七類</v>
          </cell>
          <cell r="B359" t="str">
            <v>ﾐﾎﾉｾｷﾁｮｳｼﾁﾙｲ</v>
          </cell>
          <cell r="C359">
            <v>201181000</v>
          </cell>
          <cell r="D359" t="str">
            <v>E45</v>
          </cell>
          <cell r="E359" t="str">
            <v>I</v>
          </cell>
          <cell r="F359" t="str">
            <v>松江市</v>
          </cell>
        </row>
        <row r="360">
          <cell r="A360" t="str">
            <v>美保関町七類</v>
          </cell>
          <cell r="B360" t="str">
            <v>ﾐﾎﾉｾｷﾁｮｳｼﾁﾙｲ</v>
          </cell>
          <cell r="C360">
            <v>201181000</v>
          </cell>
          <cell r="D360" t="str">
            <v>E46</v>
          </cell>
          <cell r="E360" t="str">
            <v>I</v>
          </cell>
          <cell r="F360" t="str">
            <v>松江市</v>
          </cell>
        </row>
        <row r="361">
          <cell r="A361" t="str">
            <v>美保関町七類</v>
          </cell>
          <cell r="B361" t="str">
            <v>ﾐﾎﾉｾｷﾁｮｳｼﾁﾙｲ</v>
          </cell>
          <cell r="C361">
            <v>201181000</v>
          </cell>
          <cell r="D361" t="str">
            <v>E47</v>
          </cell>
          <cell r="E361" t="str">
            <v>I</v>
          </cell>
          <cell r="F361" t="str">
            <v>松江市</v>
          </cell>
        </row>
        <row r="362">
          <cell r="A362" t="str">
            <v>美保関町七類</v>
          </cell>
          <cell r="B362" t="str">
            <v>ﾐﾎﾉｾｷﾁｮｳｼﾁﾙｲ</v>
          </cell>
          <cell r="C362">
            <v>201181000</v>
          </cell>
          <cell r="D362" t="str">
            <v>E48</v>
          </cell>
          <cell r="E362" t="str">
            <v>I</v>
          </cell>
          <cell r="F362" t="str">
            <v>松江市</v>
          </cell>
        </row>
        <row r="363">
          <cell r="A363" t="str">
            <v>美保関町七類</v>
          </cell>
          <cell r="B363" t="str">
            <v>ﾐﾎﾉｾｷﾁｮｳｼﾁﾙｲ</v>
          </cell>
          <cell r="C363">
            <v>201181000</v>
          </cell>
          <cell r="D363" t="str">
            <v>E49</v>
          </cell>
          <cell r="E363" t="str">
            <v>I</v>
          </cell>
          <cell r="F363" t="str">
            <v>松江市</v>
          </cell>
        </row>
        <row r="364">
          <cell r="A364" t="str">
            <v>美保関町七類</v>
          </cell>
          <cell r="B364" t="str">
            <v>ﾐﾎﾉｾｷﾁｮｳｼﾁﾙｲ</v>
          </cell>
          <cell r="C364">
            <v>201181000</v>
          </cell>
          <cell r="D364" t="str">
            <v>E50</v>
          </cell>
          <cell r="E364" t="str">
            <v>I</v>
          </cell>
          <cell r="F364" t="str">
            <v>松江市</v>
          </cell>
        </row>
        <row r="365">
          <cell r="A365" t="str">
            <v>美保関町七類</v>
          </cell>
          <cell r="B365" t="str">
            <v>ﾐﾎﾉｾｷﾁｮｳｼﾁﾙｲ</v>
          </cell>
          <cell r="C365">
            <v>201181000</v>
          </cell>
          <cell r="D365" t="str">
            <v>E51</v>
          </cell>
          <cell r="E365" t="str">
            <v>I</v>
          </cell>
          <cell r="F365" t="str">
            <v>松江市</v>
          </cell>
        </row>
        <row r="366">
          <cell r="A366" t="str">
            <v>美保関町諸喰</v>
          </cell>
          <cell r="B366" t="str">
            <v>ﾐﾎﾉｾｷﾁｮｳﾓﾛｸｲ</v>
          </cell>
          <cell r="C366">
            <v>201182000</v>
          </cell>
          <cell r="D366" t="str">
            <v>E1</v>
          </cell>
          <cell r="F366" t="str">
            <v>松江市</v>
          </cell>
        </row>
        <row r="367">
          <cell r="A367" t="str">
            <v>美保関町諸喰</v>
          </cell>
          <cell r="B367" t="str">
            <v>ﾐﾎﾉｾｷﾁｮｳﾓﾛｸｲ</v>
          </cell>
          <cell r="C367">
            <v>201182000</v>
          </cell>
          <cell r="D367" t="str">
            <v>E2</v>
          </cell>
          <cell r="E367" t="str">
            <v>I</v>
          </cell>
          <cell r="F367" t="str">
            <v>松江市</v>
          </cell>
        </row>
        <row r="368">
          <cell r="A368" t="str">
            <v>美保関町諸喰</v>
          </cell>
          <cell r="B368" t="str">
            <v>ﾐﾎﾉｾｷﾁｮｳﾓﾛｸｲ</v>
          </cell>
          <cell r="C368">
            <v>201182000</v>
          </cell>
          <cell r="D368" t="str">
            <v>E3</v>
          </cell>
          <cell r="E368" t="str">
            <v>I</v>
          </cell>
          <cell r="F368" t="str">
            <v>松江市</v>
          </cell>
        </row>
        <row r="369">
          <cell r="A369" t="str">
            <v>美保関町諸喰</v>
          </cell>
          <cell r="B369" t="str">
            <v>ﾐﾎﾉｾｷﾁｮｳﾓﾛｸｲ</v>
          </cell>
          <cell r="C369">
            <v>201182000</v>
          </cell>
          <cell r="D369" t="str">
            <v>E4</v>
          </cell>
          <cell r="E369" t="str">
            <v>I</v>
          </cell>
          <cell r="F369" t="str">
            <v>松江市</v>
          </cell>
        </row>
        <row r="370">
          <cell r="A370" t="str">
            <v>美保関町諸喰</v>
          </cell>
          <cell r="B370" t="str">
            <v>ﾐﾎﾉｾｷﾁｮｳﾓﾛｸｲ</v>
          </cell>
          <cell r="C370">
            <v>201182000</v>
          </cell>
          <cell r="D370" t="str">
            <v>E5</v>
          </cell>
          <cell r="E370" t="str">
            <v>I</v>
          </cell>
          <cell r="F370" t="str">
            <v>松江市</v>
          </cell>
        </row>
        <row r="371">
          <cell r="A371" t="str">
            <v>美保関町諸喰</v>
          </cell>
          <cell r="B371" t="str">
            <v>ﾐﾎﾉｾｷﾁｮｳﾓﾛｸｲ</v>
          </cell>
          <cell r="C371">
            <v>201182000</v>
          </cell>
          <cell r="D371" t="str">
            <v>E6</v>
          </cell>
          <cell r="E371" t="str">
            <v>I</v>
          </cell>
          <cell r="F371" t="str">
            <v>松江市</v>
          </cell>
        </row>
        <row r="372">
          <cell r="A372" t="str">
            <v>美保関町諸喰</v>
          </cell>
          <cell r="B372" t="str">
            <v>ﾐﾎﾉｾｷﾁｮｳﾓﾛｸｲ</v>
          </cell>
          <cell r="C372">
            <v>201182000</v>
          </cell>
          <cell r="D372" t="str">
            <v>E7</v>
          </cell>
          <cell r="E372" t="str">
            <v>I</v>
          </cell>
          <cell r="F372" t="str">
            <v>松江市</v>
          </cell>
        </row>
        <row r="373">
          <cell r="A373" t="str">
            <v>美保関町諸喰</v>
          </cell>
          <cell r="B373" t="str">
            <v>ﾐﾎﾉｾｷﾁｮｳﾓﾛｸｲ</v>
          </cell>
          <cell r="C373">
            <v>201182000</v>
          </cell>
          <cell r="D373" t="str">
            <v>E8</v>
          </cell>
          <cell r="E373" t="str">
            <v>I</v>
          </cell>
          <cell r="F373" t="str">
            <v>松江市</v>
          </cell>
        </row>
        <row r="374">
          <cell r="A374" t="str">
            <v>美保関町諸喰</v>
          </cell>
          <cell r="B374" t="str">
            <v>ﾐﾎﾉｾｷﾁｮｳﾓﾛｸｲ</v>
          </cell>
          <cell r="C374">
            <v>201182000</v>
          </cell>
          <cell r="D374" t="str">
            <v>E9</v>
          </cell>
          <cell r="E374" t="str">
            <v>I</v>
          </cell>
          <cell r="F374" t="str">
            <v>松江市</v>
          </cell>
        </row>
        <row r="375">
          <cell r="A375" t="str">
            <v>美保関町諸喰</v>
          </cell>
          <cell r="B375" t="str">
            <v>ﾐﾎﾉｾｷﾁｮｳﾓﾛｸｲ</v>
          </cell>
          <cell r="C375">
            <v>201182000</v>
          </cell>
          <cell r="D375" t="str">
            <v>E10</v>
          </cell>
          <cell r="E375" t="str">
            <v>I</v>
          </cell>
          <cell r="F375" t="str">
            <v>松江市</v>
          </cell>
        </row>
        <row r="376">
          <cell r="A376" t="str">
            <v>美保関町諸喰</v>
          </cell>
          <cell r="B376" t="str">
            <v>ﾐﾎﾉｾｷﾁｮｳﾓﾛｸｲ</v>
          </cell>
          <cell r="C376">
            <v>201182000</v>
          </cell>
          <cell r="D376" t="str">
            <v>E11</v>
          </cell>
          <cell r="E376" t="str">
            <v>I</v>
          </cell>
          <cell r="F376" t="str">
            <v>松江市</v>
          </cell>
        </row>
        <row r="377">
          <cell r="A377" t="str">
            <v>美保関町諸喰</v>
          </cell>
          <cell r="B377" t="str">
            <v>ﾐﾎﾉｾｷﾁｮｳﾓﾛｸｲ</v>
          </cell>
          <cell r="C377">
            <v>201182000</v>
          </cell>
          <cell r="D377" t="str">
            <v>E12</v>
          </cell>
          <cell r="E377" t="str">
            <v>I</v>
          </cell>
          <cell r="F377" t="str">
            <v>松江市</v>
          </cell>
        </row>
        <row r="378">
          <cell r="A378" t="str">
            <v>美保関町諸喰</v>
          </cell>
          <cell r="B378" t="str">
            <v>ﾐﾎﾉｾｷﾁｮｳﾓﾛｸｲ</v>
          </cell>
          <cell r="C378">
            <v>201182000</v>
          </cell>
          <cell r="D378" t="str">
            <v>E13</v>
          </cell>
          <cell r="E378" t="str">
            <v>I</v>
          </cell>
          <cell r="F378" t="str">
            <v>松江市</v>
          </cell>
        </row>
        <row r="379">
          <cell r="A379" t="str">
            <v>美保関町諸喰</v>
          </cell>
          <cell r="B379" t="str">
            <v>ﾐﾎﾉｾｷﾁｮｳﾓﾛｸｲ</v>
          </cell>
          <cell r="C379">
            <v>201182000</v>
          </cell>
          <cell r="D379" t="str">
            <v>E14</v>
          </cell>
          <cell r="E379" t="str">
            <v>I</v>
          </cell>
          <cell r="F379" t="str">
            <v>松江市</v>
          </cell>
        </row>
        <row r="380">
          <cell r="A380" t="str">
            <v>美保関町諸喰</v>
          </cell>
          <cell r="B380" t="str">
            <v>ﾐﾎﾉｾｷﾁｮｳﾓﾛｸｲ</v>
          </cell>
          <cell r="C380">
            <v>201182000</v>
          </cell>
          <cell r="D380" t="str">
            <v>E15</v>
          </cell>
          <cell r="E380" t="str">
            <v>I</v>
          </cell>
          <cell r="F380" t="str">
            <v>松江市</v>
          </cell>
        </row>
        <row r="381">
          <cell r="A381" t="str">
            <v>美保関町諸喰</v>
          </cell>
          <cell r="B381" t="str">
            <v>ﾐﾎﾉｾｷﾁｮｳﾓﾛｸｲ</v>
          </cell>
          <cell r="C381">
            <v>201182000</v>
          </cell>
          <cell r="D381" t="str">
            <v>E16</v>
          </cell>
          <cell r="E381" t="str">
            <v>I</v>
          </cell>
          <cell r="F381" t="str">
            <v>松江市</v>
          </cell>
        </row>
        <row r="382">
          <cell r="A382" t="str">
            <v>美保関町雲津</v>
          </cell>
          <cell r="B382" t="str">
            <v>ﾐﾎﾉｾｷﾁｮｳｸﾓﾂﾞ</v>
          </cell>
          <cell r="C382">
            <v>201183000</v>
          </cell>
          <cell r="D382" t="str">
            <v>E1</v>
          </cell>
          <cell r="F382" t="str">
            <v>松江市</v>
          </cell>
        </row>
        <row r="383">
          <cell r="A383" t="str">
            <v>美保関町雲津</v>
          </cell>
          <cell r="B383" t="str">
            <v>ﾐﾎﾉｾｷﾁｮｳｸﾓﾂﾞ</v>
          </cell>
          <cell r="C383">
            <v>201183000</v>
          </cell>
          <cell r="D383" t="str">
            <v>E2</v>
          </cell>
          <cell r="E383" t="str">
            <v>I</v>
          </cell>
          <cell r="F383" t="str">
            <v>松江市</v>
          </cell>
        </row>
        <row r="384">
          <cell r="A384" t="str">
            <v>美保関町雲津</v>
          </cell>
          <cell r="B384" t="str">
            <v>ﾐﾎﾉｾｷﾁｮｳｸﾓﾂﾞ</v>
          </cell>
          <cell r="C384">
            <v>201183000</v>
          </cell>
          <cell r="D384" t="str">
            <v>E3</v>
          </cell>
          <cell r="E384" t="str">
            <v>I</v>
          </cell>
          <cell r="F384" t="str">
            <v>松江市</v>
          </cell>
        </row>
        <row r="385">
          <cell r="A385" t="str">
            <v>美保関町雲津</v>
          </cell>
          <cell r="B385" t="str">
            <v>ﾐﾎﾉｾｷﾁｮｳｸﾓﾂﾞ</v>
          </cell>
          <cell r="C385">
            <v>201183000</v>
          </cell>
          <cell r="D385" t="str">
            <v>E4</v>
          </cell>
          <cell r="E385" t="str">
            <v>I</v>
          </cell>
          <cell r="F385" t="str">
            <v>松江市</v>
          </cell>
        </row>
        <row r="386">
          <cell r="A386" t="str">
            <v>美保関町雲津</v>
          </cell>
          <cell r="B386" t="str">
            <v>ﾐﾎﾉｾｷﾁｮｳｸﾓﾂﾞ</v>
          </cell>
          <cell r="C386">
            <v>201183000</v>
          </cell>
          <cell r="D386" t="str">
            <v>E5</v>
          </cell>
          <cell r="E386" t="str">
            <v>I</v>
          </cell>
          <cell r="F386" t="str">
            <v>松江市</v>
          </cell>
        </row>
        <row r="387">
          <cell r="A387" t="str">
            <v>美保関町雲津</v>
          </cell>
          <cell r="B387" t="str">
            <v>ﾐﾎﾉｾｷﾁｮｳｸﾓﾂﾞ</v>
          </cell>
          <cell r="C387">
            <v>201183000</v>
          </cell>
          <cell r="D387" t="str">
            <v>E6</v>
          </cell>
          <cell r="E387" t="str">
            <v>I</v>
          </cell>
          <cell r="F387" t="str">
            <v>松江市</v>
          </cell>
        </row>
        <row r="388">
          <cell r="A388" t="str">
            <v>美保関町雲津</v>
          </cell>
          <cell r="B388" t="str">
            <v>ﾐﾎﾉｾｷﾁｮｳｸﾓﾂﾞ</v>
          </cell>
          <cell r="C388">
            <v>201183000</v>
          </cell>
          <cell r="D388" t="str">
            <v>E7</v>
          </cell>
          <cell r="E388" t="str">
            <v>I</v>
          </cell>
          <cell r="F388" t="str">
            <v>松江市</v>
          </cell>
        </row>
        <row r="389">
          <cell r="A389" t="str">
            <v>美保関町雲津</v>
          </cell>
          <cell r="B389" t="str">
            <v>ﾐﾎﾉｾｷﾁｮｳｸﾓﾂﾞ</v>
          </cell>
          <cell r="C389">
            <v>201183000</v>
          </cell>
          <cell r="D389" t="str">
            <v>E8</v>
          </cell>
          <cell r="E389" t="str">
            <v>I</v>
          </cell>
          <cell r="F389" t="str">
            <v>松江市</v>
          </cell>
        </row>
        <row r="390">
          <cell r="A390" t="str">
            <v>美保関町雲津</v>
          </cell>
          <cell r="B390" t="str">
            <v>ﾐﾎﾉｾｷﾁｮｳｸﾓﾂﾞ</v>
          </cell>
          <cell r="C390">
            <v>201183000</v>
          </cell>
          <cell r="D390" t="str">
            <v>E9</v>
          </cell>
          <cell r="E390" t="str">
            <v>I</v>
          </cell>
          <cell r="F390" t="str">
            <v>松江市</v>
          </cell>
        </row>
        <row r="391">
          <cell r="A391" t="str">
            <v>美保関町雲津</v>
          </cell>
          <cell r="B391" t="str">
            <v>ﾐﾎﾉｾｷﾁｮｳｸﾓﾂﾞ</v>
          </cell>
          <cell r="C391">
            <v>201183000</v>
          </cell>
          <cell r="D391" t="str">
            <v>E10</v>
          </cell>
          <cell r="E391" t="str">
            <v>I</v>
          </cell>
          <cell r="F391" t="str">
            <v>松江市</v>
          </cell>
        </row>
        <row r="392">
          <cell r="A392" t="str">
            <v>美保関町雲津</v>
          </cell>
          <cell r="B392" t="str">
            <v>ﾐﾎﾉｾｷﾁｮｳｸﾓﾂﾞ</v>
          </cell>
          <cell r="C392">
            <v>201183000</v>
          </cell>
          <cell r="D392" t="str">
            <v>E11</v>
          </cell>
          <cell r="E392" t="str">
            <v>I</v>
          </cell>
          <cell r="F392" t="str">
            <v>松江市</v>
          </cell>
        </row>
        <row r="393">
          <cell r="A393" t="str">
            <v>美保関町雲津</v>
          </cell>
          <cell r="B393" t="str">
            <v>ﾐﾎﾉｾｷﾁｮｳｸﾓﾂﾞ</v>
          </cell>
          <cell r="C393">
            <v>201183000</v>
          </cell>
          <cell r="D393" t="str">
            <v>E12</v>
          </cell>
          <cell r="E393" t="str">
            <v>I</v>
          </cell>
          <cell r="F393" t="str">
            <v>松江市</v>
          </cell>
        </row>
        <row r="394">
          <cell r="A394" t="str">
            <v>美保関町雲津</v>
          </cell>
          <cell r="B394" t="str">
            <v>ﾐﾎﾉｾｷﾁｮｳｸﾓﾂﾞ</v>
          </cell>
          <cell r="C394">
            <v>201183000</v>
          </cell>
          <cell r="D394" t="str">
            <v>E13</v>
          </cell>
          <cell r="E394" t="str">
            <v>I</v>
          </cell>
          <cell r="F394" t="str">
            <v>松江市</v>
          </cell>
        </row>
        <row r="395">
          <cell r="A395" t="str">
            <v>美保関町雲津</v>
          </cell>
          <cell r="B395" t="str">
            <v>ﾐﾎﾉｾｷﾁｮｳｸﾓﾂﾞ</v>
          </cell>
          <cell r="C395">
            <v>201183000</v>
          </cell>
          <cell r="D395" t="str">
            <v>E14</v>
          </cell>
          <cell r="E395" t="str">
            <v>I</v>
          </cell>
          <cell r="F395" t="str">
            <v>松江市</v>
          </cell>
        </row>
        <row r="396">
          <cell r="A396" t="str">
            <v>美保関町下宇部尾</v>
          </cell>
          <cell r="B396" t="str">
            <v>ﾐﾎﾉｾｷﾁｮｳｼﾓｳﾍﾞｵ</v>
          </cell>
          <cell r="C396">
            <v>201184000</v>
          </cell>
          <cell r="F396" t="str">
            <v>松江市</v>
          </cell>
        </row>
        <row r="397">
          <cell r="A397" t="str">
            <v>美保関町森山</v>
          </cell>
          <cell r="B397" t="str">
            <v>ﾐﾎﾉｾｷﾁｮｳﾓﾘﾔﾏ</v>
          </cell>
          <cell r="C397">
            <v>201185000</v>
          </cell>
          <cell r="F397" t="str">
            <v>松江市</v>
          </cell>
        </row>
        <row r="398">
          <cell r="A398" t="str">
            <v>美保関町福浦</v>
          </cell>
          <cell r="B398" t="str">
            <v>ﾐﾎﾉｾｷﾁｮｳﾌｸｳﾗ</v>
          </cell>
          <cell r="C398">
            <v>201186000</v>
          </cell>
          <cell r="F398" t="str">
            <v>松江市</v>
          </cell>
        </row>
        <row r="399">
          <cell r="A399" t="str">
            <v>美保関町美保関</v>
          </cell>
          <cell r="B399" t="str">
            <v>ﾐﾎﾉｾｷﾁｮｳﾐﾎﾉｾｷ</v>
          </cell>
          <cell r="C399">
            <v>201187000</v>
          </cell>
          <cell r="D399" t="str">
            <v>E1</v>
          </cell>
          <cell r="F399" t="str">
            <v>松江市</v>
          </cell>
        </row>
        <row r="400">
          <cell r="A400" t="str">
            <v>美保関町美保関</v>
          </cell>
          <cell r="B400" t="str">
            <v>ﾐﾎﾉｾｷﾁｮｳﾐﾎﾉｾｷ</v>
          </cell>
          <cell r="C400">
            <v>201187000</v>
          </cell>
          <cell r="D400" t="str">
            <v>E2</v>
          </cell>
          <cell r="E400" t="str">
            <v>I</v>
          </cell>
          <cell r="F400" t="str">
            <v>松江市</v>
          </cell>
        </row>
        <row r="401">
          <cell r="A401" t="str">
            <v>美保関町美保関</v>
          </cell>
          <cell r="B401" t="str">
            <v>ﾐﾎﾉｾｷﾁｮｳﾐﾎﾉｾｷ</v>
          </cell>
          <cell r="C401">
            <v>201187000</v>
          </cell>
          <cell r="D401" t="str">
            <v>E3</v>
          </cell>
          <cell r="E401" t="str">
            <v>I</v>
          </cell>
          <cell r="F401" t="str">
            <v>松江市</v>
          </cell>
        </row>
        <row r="402">
          <cell r="A402" t="str">
            <v>美保関町美保関</v>
          </cell>
          <cell r="B402" t="str">
            <v>ﾐﾎﾉｾｷﾁｮｳﾐﾎﾉｾｷ</v>
          </cell>
          <cell r="C402">
            <v>201187000</v>
          </cell>
          <cell r="D402" t="str">
            <v>E4</v>
          </cell>
          <cell r="E402" t="str">
            <v>I</v>
          </cell>
          <cell r="F402" t="str">
            <v>松江市</v>
          </cell>
        </row>
        <row r="403">
          <cell r="A403" t="str">
            <v>美保関町美保関</v>
          </cell>
          <cell r="B403" t="str">
            <v>ﾐﾎﾉｾｷﾁｮｳﾐﾎﾉｾｷ</v>
          </cell>
          <cell r="C403">
            <v>201187000</v>
          </cell>
          <cell r="D403" t="str">
            <v>E5</v>
          </cell>
          <cell r="E403" t="str">
            <v>I</v>
          </cell>
          <cell r="F403" t="str">
            <v>松江市</v>
          </cell>
        </row>
        <row r="404">
          <cell r="A404" t="str">
            <v>美保関町美保関</v>
          </cell>
          <cell r="B404" t="str">
            <v>ﾐﾎﾉｾｷﾁｮｳﾐﾎﾉｾｷ</v>
          </cell>
          <cell r="C404">
            <v>201187000</v>
          </cell>
          <cell r="D404" t="str">
            <v>E6</v>
          </cell>
          <cell r="E404" t="str">
            <v>I</v>
          </cell>
          <cell r="F404" t="str">
            <v>松江市</v>
          </cell>
        </row>
        <row r="405">
          <cell r="A405" t="str">
            <v>美保関町美保関</v>
          </cell>
          <cell r="B405" t="str">
            <v>ﾐﾎﾉｾｷﾁｮｳﾐﾎﾉｾｷ</v>
          </cell>
          <cell r="C405">
            <v>201187000</v>
          </cell>
          <cell r="D405" t="str">
            <v>E7</v>
          </cell>
          <cell r="E405" t="str">
            <v>I</v>
          </cell>
          <cell r="F405" t="str">
            <v>松江市</v>
          </cell>
        </row>
        <row r="406">
          <cell r="A406" t="str">
            <v>美保関町美保関</v>
          </cell>
          <cell r="B406" t="str">
            <v>ﾐﾎﾉｾｷﾁｮｳﾐﾎﾉｾｷ</v>
          </cell>
          <cell r="C406">
            <v>201187000</v>
          </cell>
          <cell r="D406" t="str">
            <v>E8</v>
          </cell>
          <cell r="E406" t="str">
            <v>I</v>
          </cell>
          <cell r="F406" t="str">
            <v>松江市</v>
          </cell>
        </row>
        <row r="407">
          <cell r="A407" t="str">
            <v>美保関町美保関</v>
          </cell>
          <cell r="B407" t="str">
            <v>ﾐﾎﾉｾｷﾁｮｳﾐﾎﾉｾｷ</v>
          </cell>
          <cell r="C407">
            <v>201187000</v>
          </cell>
          <cell r="D407" t="str">
            <v>E9</v>
          </cell>
          <cell r="E407" t="str">
            <v>I</v>
          </cell>
          <cell r="F407" t="str">
            <v>松江市</v>
          </cell>
        </row>
        <row r="408">
          <cell r="A408" t="str">
            <v>美保関町美保関</v>
          </cell>
          <cell r="B408" t="str">
            <v>ﾐﾎﾉｾｷﾁｮｳﾐﾎﾉｾｷ</v>
          </cell>
          <cell r="C408">
            <v>201187000</v>
          </cell>
          <cell r="D408" t="str">
            <v>E10</v>
          </cell>
          <cell r="E408" t="str">
            <v>I</v>
          </cell>
          <cell r="F408" t="str">
            <v>松江市</v>
          </cell>
        </row>
        <row r="409">
          <cell r="A409" t="str">
            <v>美保関町美保関</v>
          </cell>
          <cell r="B409" t="str">
            <v>ﾐﾎﾉｾｷﾁｮｳﾐﾎﾉｾｷ</v>
          </cell>
          <cell r="C409">
            <v>201187000</v>
          </cell>
          <cell r="D409" t="str">
            <v>E11</v>
          </cell>
          <cell r="E409" t="str">
            <v>I</v>
          </cell>
          <cell r="F409" t="str">
            <v>松江市</v>
          </cell>
        </row>
        <row r="410">
          <cell r="A410" t="str">
            <v>美保関町美保関</v>
          </cell>
          <cell r="B410" t="str">
            <v>ﾐﾎﾉｾｷﾁｮｳﾐﾎﾉｾｷ</v>
          </cell>
          <cell r="C410">
            <v>201187000</v>
          </cell>
          <cell r="D410" t="str">
            <v>E12</v>
          </cell>
          <cell r="E410" t="str">
            <v>I</v>
          </cell>
          <cell r="F410" t="str">
            <v>松江市</v>
          </cell>
        </row>
        <row r="411">
          <cell r="A411" t="str">
            <v>美保関町美保関</v>
          </cell>
          <cell r="B411" t="str">
            <v>ﾐﾎﾉｾｷﾁｮｳﾐﾎﾉｾｷ</v>
          </cell>
          <cell r="C411">
            <v>201187000</v>
          </cell>
          <cell r="D411" t="str">
            <v>E13</v>
          </cell>
          <cell r="E411" t="str">
            <v>I</v>
          </cell>
          <cell r="F411" t="str">
            <v>松江市</v>
          </cell>
        </row>
        <row r="412">
          <cell r="A412" t="str">
            <v>美保関町美保関</v>
          </cell>
          <cell r="B412" t="str">
            <v>ﾐﾎﾉｾｷﾁｮｳﾐﾎﾉｾｷ</v>
          </cell>
          <cell r="C412">
            <v>201187000</v>
          </cell>
          <cell r="D412" t="str">
            <v>E14</v>
          </cell>
          <cell r="E412" t="str">
            <v>I</v>
          </cell>
          <cell r="F412" t="str">
            <v>松江市</v>
          </cell>
        </row>
        <row r="413">
          <cell r="A413" t="str">
            <v>中海美保関町側</v>
          </cell>
          <cell r="C413">
            <v>201188000</v>
          </cell>
          <cell r="F413" t="str">
            <v>松江市</v>
          </cell>
        </row>
        <row r="414">
          <cell r="A414" t="str">
            <v>八雲町日吉</v>
          </cell>
          <cell r="B414" t="str">
            <v>ﾔｸﾓﾁｮｳﾋﾖｼ</v>
          </cell>
          <cell r="C414">
            <v>201189000</v>
          </cell>
          <cell r="F414" t="str">
            <v>松江市</v>
          </cell>
        </row>
        <row r="415">
          <cell r="A415" t="str">
            <v>八雲町東岩坂</v>
          </cell>
          <cell r="B415" t="str">
            <v>ﾔｸﾓﾁｮｳﾋｶﾞｼｲﾜｻｶ</v>
          </cell>
          <cell r="C415">
            <v>201190000</v>
          </cell>
          <cell r="F415" t="str">
            <v>松江市</v>
          </cell>
        </row>
        <row r="416">
          <cell r="A416" t="str">
            <v>八雲町西岩坂</v>
          </cell>
          <cell r="B416" t="str">
            <v>ﾔｸﾓﾁｮｳﾆｼｲﾜｻｶ</v>
          </cell>
          <cell r="C416">
            <v>201191000</v>
          </cell>
          <cell r="F416" t="str">
            <v>松江市</v>
          </cell>
        </row>
        <row r="417">
          <cell r="A417" t="str">
            <v>八雲町平原</v>
          </cell>
          <cell r="B417" t="str">
            <v>ﾔｸﾓﾁｮｳﾋﾗﾊﾗ</v>
          </cell>
          <cell r="C417">
            <v>201192000</v>
          </cell>
          <cell r="F417" t="str">
            <v>松江市</v>
          </cell>
        </row>
        <row r="418">
          <cell r="A418" t="str">
            <v>八雲町熊野</v>
          </cell>
          <cell r="B418" t="str">
            <v>ﾔｸﾓﾁｮｳｸﾏﾉ</v>
          </cell>
          <cell r="C418">
            <v>201193000</v>
          </cell>
          <cell r="F418" t="str">
            <v>松江市</v>
          </cell>
        </row>
        <row r="419">
          <cell r="A419" t="str">
            <v>玉湯町林</v>
          </cell>
          <cell r="B419" t="str">
            <v>ﾀﾏﾕﾁｮｳﾊﾔｼ</v>
          </cell>
          <cell r="C419">
            <v>201194000</v>
          </cell>
          <cell r="F419" t="str">
            <v>松江市</v>
          </cell>
        </row>
        <row r="420">
          <cell r="A420" t="str">
            <v>玉湯町湯町</v>
          </cell>
          <cell r="B420" t="str">
            <v>ﾀﾏﾕﾁｮｳﾕﾏﾁ</v>
          </cell>
          <cell r="C420">
            <v>201195000</v>
          </cell>
          <cell r="F420" t="str">
            <v>松江市</v>
          </cell>
        </row>
        <row r="421">
          <cell r="A421" t="str">
            <v>玉湯町布志名</v>
          </cell>
          <cell r="B421" t="str">
            <v>ﾀﾏﾕﾁｮｳﾌｼﾞﾅ</v>
          </cell>
          <cell r="C421">
            <v>201196000</v>
          </cell>
          <cell r="F421" t="str">
            <v>松江市</v>
          </cell>
        </row>
        <row r="422">
          <cell r="A422" t="str">
            <v>玉湯町玉造</v>
          </cell>
          <cell r="B422" t="str">
            <v>ﾀﾏﾕﾁｮｳﾀﾏﾂｸﾘ</v>
          </cell>
          <cell r="C422">
            <v>201197000</v>
          </cell>
          <cell r="F422" t="str">
            <v>松江市</v>
          </cell>
        </row>
        <row r="423">
          <cell r="A423" t="str">
            <v>玉湯町大谷</v>
          </cell>
          <cell r="B423" t="str">
            <v>ﾀﾏﾕﾁｮｳｵｵﾀﾞﾆ</v>
          </cell>
          <cell r="C423">
            <v>201198000</v>
          </cell>
          <cell r="F423" t="str">
            <v>松江市</v>
          </cell>
        </row>
        <row r="424">
          <cell r="A424" t="str">
            <v>宍道湖玉湯町側</v>
          </cell>
          <cell r="C424">
            <v>201199000</v>
          </cell>
          <cell r="F424" t="str">
            <v>松江市</v>
          </cell>
        </row>
        <row r="425">
          <cell r="A425" t="str">
            <v>宍道町宍道</v>
          </cell>
          <cell r="B425" t="str">
            <v>ｼﾝｼﾞﾁｮｳｼﾝｼﾞ</v>
          </cell>
          <cell r="C425">
            <v>201200000</v>
          </cell>
          <cell r="F425" t="str">
            <v>松江市</v>
          </cell>
        </row>
        <row r="426">
          <cell r="A426" t="str">
            <v>宍道町昭和</v>
          </cell>
          <cell r="B426" t="str">
            <v>ｼﾝｼﾞﾁｮｳｼｮｳﾜ</v>
          </cell>
          <cell r="C426">
            <v>201201000</v>
          </cell>
          <cell r="F426" t="str">
            <v>松江市</v>
          </cell>
        </row>
        <row r="427">
          <cell r="A427" t="str">
            <v>宍道町白石</v>
          </cell>
          <cell r="B427" t="str">
            <v>ｼﾝｼﾞﾁｮｳﾊｸｲｼ</v>
          </cell>
          <cell r="C427">
            <v>201202000</v>
          </cell>
          <cell r="F427" t="str">
            <v>松江市</v>
          </cell>
        </row>
        <row r="428">
          <cell r="A428" t="str">
            <v>宍道町佐々布</v>
          </cell>
          <cell r="B428" t="str">
            <v>ｼﾝｼﾞﾁｮｳｻｿｳ</v>
          </cell>
          <cell r="C428">
            <v>201203000</v>
          </cell>
          <cell r="F428" t="str">
            <v>松江市</v>
          </cell>
        </row>
        <row r="429">
          <cell r="A429" t="str">
            <v>宍道町伊志見</v>
          </cell>
          <cell r="B429" t="str">
            <v>ｼﾝｼﾞﾁｮｳｲｼﾞﾐ</v>
          </cell>
          <cell r="C429">
            <v>201204000</v>
          </cell>
          <cell r="F429" t="str">
            <v>松江市</v>
          </cell>
        </row>
        <row r="430">
          <cell r="A430" t="str">
            <v>宍道町昭和新田</v>
          </cell>
          <cell r="B430" t="str">
            <v>ｼﾝｼﾞﾁｮｳｼｮｳﾜｼﾝﾃﾞﾝ</v>
          </cell>
          <cell r="C430">
            <v>201205000</v>
          </cell>
          <cell r="F430" t="str">
            <v>松江市</v>
          </cell>
        </row>
        <row r="431">
          <cell r="A431" t="str">
            <v>宍道町上来待</v>
          </cell>
          <cell r="B431" t="str">
            <v>ｼﾝｼﾞﾁｮｳｶﾐｷﾏﾁ</v>
          </cell>
          <cell r="C431">
            <v>201206000</v>
          </cell>
          <cell r="F431" t="str">
            <v>松江市</v>
          </cell>
        </row>
        <row r="432">
          <cell r="A432" t="str">
            <v>宍道町東来待</v>
          </cell>
          <cell r="B432" t="str">
            <v>ｼﾝｼﾞﾁｮｳﾋｶﾞｼｷﾏﾁ</v>
          </cell>
          <cell r="C432">
            <v>201207000</v>
          </cell>
          <cell r="F432" t="str">
            <v>松江市</v>
          </cell>
        </row>
        <row r="433">
          <cell r="A433" t="str">
            <v>宍道町西来待</v>
          </cell>
          <cell r="B433" t="str">
            <v>ｼﾝｼﾞﾁｮｳﾆｼｷﾏﾁ</v>
          </cell>
          <cell r="C433">
            <v>201208000</v>
          </cell>
          <cell r="F433" t="str">
            <v>松江市</v>
          </cell>
        </row>
        <row r="434">
          <cell r="A434" t="str">
            <v>宍道湖宍道町側</v>
          </cell>
          <cell r="C434">
            <v>201209000</v>
          </cell>
          <cell r="F434" t="str">
            <v>松江市</v>
          </cell>
        </row>
        <row r="435">
          <cell r="A435" t="str">
            <v>八束町二子</v>
          </cell>
          <cell r="B435" t="str">
            <v>ﾔﾂｶﾁｮｳﾌﾀｺﾞ</v>
          </cell>
          <cell r="C435">
            <v>201210000</v>
          </cell>
          <cell r="D435" t="str">
            <v>E1</v>
          </cell>
          <cell r="F435" t="str">
            <v>松江市</v>
          </cell>
        </row>
        <row r="436">
          <cell r="A436" t="str">
            <v>八束町二子</v>
          </cell>
          <cell r="B436" t="str">
            <v>ﾔﾂｶﾁｮｳﾌﾀｺﾞ</v>
          </cell>
          <cell r="C436">
            <v>201210000</v>
          </cell>
          <cell r="D436" t="str">
            <v>E2</v>
          </cell>
          <cell r="E436" t="str">
            <v>I</v>
          </cell>
          <cell r="F436" t="str">
            <v>松江市</v>
          </cell>
        </row>
        <row r="437">
          <cell r="A437" t="str">
            <v>八束町二子</v>
          </cell>
          <cell r="B437" t="str">
            <v>ﾔﾂｶﾁｮｳﾌﾀｺﾞ</v>
          </cell>
          <cell r="C437">
            <v>201210000</v>
          </cell>
          <cell r="D437" t="str">
            <v>E3</v>
          </cell>
          <cell r="E437" t="str">
            <v>I</v>
          </cell>
          <cell r="F437" t="str">
            <v>松江市</v>
          </cell>
        </row>
        <row r="438">
          <cell r="A438" t="str">
            <v>八束町二子</v>
          </cell>
          <cell r="B438" t="str">
            <v>ﾔﾂｶﾁｮｳﾌﾀｺﾞ</v>
          </cell>
          <cell r="C438">
            <v>201210000</v>
          </cell>
          <cell r="D438" t="str">
            <v>E4</v>
          </cell>
          <cell r="E438" t="str">
            <v>I</v>
          </cell>
          <cell r="F438" t="str">
            <v>松江市</v>
          </cell>
        </row>
        <row r="439">
          <cell r="A439" t="str">
            <v>八束町寺津</v>
          </cell>
          <cell r="B439" t="str">
            <v>ﾔﾂｶﾁｮｳﾃﾗﾂﾞ</v>
          </cell>
          <cell r="C439">
            <v>201211000</v>
          </cell>
          <cell r="F439" t="str">
            <v>松江市</v>
          </cell>
        </row>
        <row r="440">
          <cell r="A440" t="str">
            <v>八束町亀尻</v>
          </cell>
          <cell r="B440" t="str">
            <v>ﾔﾂｶﾁｮｳｶﾒｼﾘ</v>
          </cell>
          <cell r="C440">
            <v>201212000</v>
          </cell>
          <cell r="F440" t="str">
            <v>松江市</v>
          </cell>
        </row>
        <row r="441">
          <cell r="A441" t="str">
            <v>八束町馬渡</v>
          </cell>
          <cell r="B441" t="str">
            <v>ﾔﾂｶﾁｮｳﾏﾜﾀｼ</v>
          </cell>
          <cell r="C441">
            <v>201213000</v>
          </cell>
          <cell r="D441" t="str">
            <v>E1</v>
          </cell>
          <cell r="F441" t="str">
            <v>松江市</v>
          </cell>
        </row>
        <row r="442">
          <cell r="A442" t="str">
            <v>八束町馬渡</v>
          </cell>
          <cell r="B442" t="str">
            <v>ﾔﾂｶﾁｮｳﾏﾜﾀｼ</v>
          </cell>
          <cell r="C442">
            <v>201213000</v>
          </cell>
          <cell r="D442" t="str">
            <v>E2</v>
          </cell>
          <cell r="E442" t="str">
            <v>I</v>
          </cell>
          <cell r="F442" t="str">
            <v>松江市</v>
          </cell>
        </row>
        <row r="443">
          <cell r="A443" t="str">
            <v>八束町馬渡</v>
          </cell>
          <cell r="B443" t="str">
            <v>ﾔﾂｶﾁｮｳﾏﾜﾀｼ</v>
          </cell>
          <cell r="C443">
            <v>201213000</v>
          </cell>
          <cell r="D443" t="str">
            <v>E3</v>
          </cell>
          <cell r="E443" t="str">
            <v>I</v>
          </cell>
          <cell r="F443" t="str">
            <v>松江市</v>
          </cell>
        </row>
        <row r="444">
          <cell r="A444" t="str">
            <v>八束町馬渡</v>
          </cell>
          <cell r="B444" t="str">
            <v>ﾔﾂｶﾁｮｳﾏﾜﾀｼ</v>
          </cell>
          <cell r="C444">
            <v>201213000</v>
          </cell>
          <cell r="D444" t="str">
            <v>E4</v>
          </cell>
          <cell r="E444" t="str">
            <v>I</v>
          </cell>
          <cell r="F444" t="str">
            <v>松江市</v>
          </cell>
        </row>
        <row r="445">
          <cell r="A445" t="str">
            <v>八束町遅江</v>
          </cell>
          <cell r="B445" t="str">
            <v>ﾔﾂｶﾁｮｳｵｿｴ</v>
          </cell>
          <cell r="C445">
            <v>201214000</v>
          </cell>
          <cell r="D445" t="str">
            <v>E1</v>
          </cell>
          <cell r="F445" t="str">
            <v>松江市</v>
          </cell>
        </row>
        <row r="446">
          <cell r="A446" t="str">
            <v>八束町遅江</v>
          </cell>
          <cell r="B446" t="str">
            <v>ﾔﾂｶﾁｮｳｵｿｴ</v>
          </cell>
          <cell r="C446">
            <v>201214000</v>
          </cell>
          <cell r="D446" t="str">
            <v>E2</v>
          </cell>
          <cell r="E446" t="str">
            <v>I</v>
          </cell>
          <cell r="F446" t="str">
            <v>松江市</v>
          </cell>
        </row>
        <row r="447">
          <cell r="A447" t="str">
            <v>八束町遅江</v>
          </cell>
          <cell r="B447" t="str">
            <v>ﾔﾂｶﾁｮｳｵｿｴ</v>
          </cell>
          <cell r="C447">
            <v>201214000</v>
          </cell>
          <cell r="F447" t="str">
            <v>松江市</v>
          </cell>
        </row>
        <row r="448">
          <cell r="A448" t="str">
            <v>八束町波入</v>
          </cell>
          <cell r="B448" t="str">
            <v>ﾔﾂｶﾁｮｳﾊﾆｭｳ</v>
          </cell>
          <cell r="C448">
            <v>201215000</v>
          </cell>
          <cell r="D448" t="str">
            <v>E1</v>
          </cell>
          <cell r="F448" t="str">
            <v>松江市</v>
          </cell>
        </row>
        <row r="449">
          <cell r="A449" t="str">
            <v>八束町波入</v>
          </cell>
          <cell r="B449" t="str">
            <v>ﾔﾂｶﾁｮｳﾊﾆｭｳ</v>
          </cell>
          <cell r="C449">
            <v>201215000</v>
          </cell>
          <cell r="D449" t="str">
            <v>E2</v>
          </cell>
          <cell r="E449" t="str">
            <v>I</v>
          </cell>
          <cell r="F449" t="str">
            <v>松江市</v>
          </cell>
        </row>
        <row r="450">
          <cell r="A450" t="str">
            <v>八束町波入</v>
          </cell>
          <cell r="B450" t="str">
            <v>ﾔﾂｶﾁｮｳﾊﾆｭｳ</v>
          </cell>
          <cell r="C450">
            <v>201215000</v>
          </cell>
          <cell r="D450" t="str">
            <v>E3</v>
          </cell>
          <cell r="E450" t="str">
            <v>I</v>
          </cell>
          <cell r="F450" t="str">
            <v>松江市</v>
          </cell>
        </row>
        <row r="451">
          <cell r="A451" t="str">
            <v>八束町波入</v>
          </cell>
          <cell r="B451" t="str">
            <v>ﾔﾂｶﾁｮｳﾊﾆｭｳ</v>
          </cell>
          <cell r="C451">
            <v>201215000</v>
          </cell>
          <cell r="D451" t="str">
            <v>E4</v>
          </cell>
          <cell r="E451" t="str">
            <v>I</v>
          </cell>
          <cell r="F451" t="str">
            <v>松江市</v>
          </cell>
        </row>
        <row r="452">
          <cell r="A452" t="str">
            <v>八束町波入</v>
          </cell>
          <cell r="B452" t="str">
            <v>ﾔﾂｶﾁｮｳﾊﾆｭｳ</v>
          </cell>
          <cell r="C452">
            <v>201215000</v>
          </cell>
          <cell r="D452" t="str">
            <v>E5</v>
          </cell>
          <cell r="E452" t="str">
            <v>I</v>
          </cell>
          <cell r="F452" t="str">
            <v>松江市</v>
          </cell>
        </row>
        <row r="453">
          <cell r="A453" t="str">
            <v>八束町入江</v>
          </cell>
          <cell r="B453" t="str">
            <v>ﾔﾂｶﾁｮｳﾆｭｳｺｳ</v>
          </cell>
          <cell r="C453">
            <v>201216000</v>
          </cell>
          <cell r="D453" t="str">
            <v>E1</v>
          </cell>
          <cell r="F453" t="str">
            <v>松江市</v>
          </cell>
        </row>
        <row r="454">
          <cell r="A454" t="str">
            <v>八束町入江</v>
          </cell>
          <cell r="B454" t="str">
            <v>ﾔﾂｶﾁｮｳﾆｭｳｺｳ</v>
          </cell>
          <cell r="C454">
            <v>201216000</v>
          </cell>
          <cell r="D454" t="str">
            <v>E2</v>
          </cell>
          <cell r="E454" t="str">
            <v>I</v>
          </cell>
          <cell r="F454" t="str">
            <v>松江市</v>
          </cell>
        </row>
        <row r="455">
          <cell r="A455" t="str">
            <v>八束町入江</v>
          </cell>
          <cell r="B455" t="str">
            <v>ﾔﾂｶﾁｮｳﾆｭｳｺｳ</v>
          </cell>
          <cell r="C455">
            <v>201216000</v>
          </cell>
          <cell r="D455" t="str">
            <v>E3</v>
          </cell>
          <cell r="E455" t="str">
            <v>I</v>
          </cell>
          <cell r="F455" t="str">
            <v>松江市</v>
          </cell>
        </row>
        <row r="456">
          <cell r="A456" t="str">
            <v>八束町江島</v>
          </cell>
          <cell r="B456" t="str">
            <v>ﾔﾂｶﾁｮｳｴｼﾏ</v>
          </cell>
          <cell r="C456">
            <v>201217000</v>
          </cell>
          <cell r="D456" t="str">
            <v>E1</v>
          </cell>
          <cell r="F456" t="str">
            <v>松江市</v>
          </cell>
        </row>
        <row r="457">
          <cell r="A457" t="str">
            <v>八束町江島</v>
          </cell>
          <cell r="B457" t="str">
            <v>ﾔﾂｶﾁｮｳｴｼﾏ</v>
          </cell>
          <cell r="C457">
            <v>201217000</v>
          </cell>
          <cell r="D457" t="str">
            <v>E2</v>
          </cell>
          <cell r="E457" t="str">
            <v>I</v>
          </cell>
          <cell r="F457" t="str">
            <v>松江市</v>
          </cell>
        </row>
        <row r="458">
          <cell r="A458" t="str">
            <v>八束町江島</v>
          </cell>
          <cell r="B458" t="str">
            <v>ﾔﾂｶﾁｮｳｴｼﾏ</v>
          </cell>
          <cell r="C458">
            <v>201217000</v>
          </cell>
          <cell r="D458" t="str">
            <v>E3</v>
          </cell>
          <cell r="E458" t="str">
            <v>I</v>
          </cell>
          <cell r="F458" t="str">
            <v>松江市</v>
          </cell>
        </row>
        <row r="459">
          <cell r="A459" t="str">
            <v>八束町江島</v>
          </cell>
          <cell r="B459" t="str">
            <v>ﾔﾂｶﾁｮｳｴｼﾏ</v>
          </cell>
          <cell r="C459">
            <v>201217000</v>
          </cell>
          <cell r="D459" t="str">
            <v>E4</v>
          </cell>
          <cell r="E459" t="str">
            <v>I</v>
          </cell>
          <cell r="F459" t="str">
            <v>松江市</v>
          </cell>
        </row>
        <row r="460">
          <cell r="A460" t="str">
            <v>八束町江島</v>
          </cell>
          <cell r="B460" t="str">
            <v>ﾔﾂｶﾁｮｳｴｼﾏ</v>
          </cell>
          <cell r="C460">
            <v>201217000</v>
          </cell>
          <cell r="D460" t="str">
            <v>E5</v>
          </cell>
          <cell r="E460" t="str">
            <v>I</v>
          </cell>
          <cell r="F460" t="str">
            <v>松江市</v>
          </cell>
        </row>
        <row r="461">
          <cell r="A461" t="str">
            <v>中海</v>
          </cell>
          <cell r="C461">
            <v>201218000</v>
          </cell>
          <cell r="F461" t="str">
            <v>松江市</v>
          </cell>
        </row>
        <row r="462">
          <cell r="A462" t="str">
            <v>大字揖屋町</v>
          </cell>
          <cell r="B462" t="str">
            <v>ﾋｶﾞｼｲｽﾞﾓﾁｮｳｲﾔ</v>
          </cell>
          <cell r="C462">
            <v>304001000</v>
          </cell>
          <cell r="F462" t="str">
            <v>東出雲町</v>
          </cell>
        </row>
        <row r="463">
          <cell r="A463" t="str">
            <v>大字下意東</v>
          </cell>
          <cell r="B463" t="str">
            <v>ﾋｶﾞｼｲｽﾞﾓﾁｮｳｼﾓｲﾄｳ</v>
          </cell>
          <cell r="C463">
            <v>304002000</v>
          </cell>
          <cell r="F463" t="str">
            <v>東出雲町</v>
          </cell>
        </row>
        <row r="464">
          <cell r="A464" t="str">
            <v>大字上意東</v>
          </cell>
          <cell r="B464" t="str">
            <v>ﾋｶﾞｼｲｽﾞﾓﾁｮｳｶﾐｲﾄｳ</v>
          </cell>
          <cell r="C464">
            <v>304003000</v>
          </cell>
          <cell r="F464" t="str">
            <v>東出雲町</v>
          </cell>
        </row>
        <row r="465">
          <cell r="A465" t="str">
            <v>大字春日</v>
          </cell>
          <cell r="B465" t="str">
            <v>ﾋｶﾞｼｲｽﾞﾓﾁｮｳｶｽｶﾞ</v>
          </cell>
          <cell r="C465">
            <v>304004000</v>
          </cell>
          <cell r="F465" t="str">
            <v>東出雲町</v>
          </cell>
        </row>
        <row r="466">
          <cell r="A466" t="str">
            <v>大字今宮</v>
          </cell>
          <cell r="B466" t="str">
            <v>ﾋｶﾞｼｲｽﾞﾓﾁｮｳｲﾏﾐﾔ</v>
          </cell>
          <cell r="C466">
            <v>304005000</v>
          </cell>
          <cell r="F466" t="str">
            <v>東出雲町</v>
          </cell>
        </row>
        <row r="467">
          <cell r="A467" t="str">
            <v>大字内馬</v>
          </cell>
          <cell r="B467" t="str">
            <v>ﾋｶﾞｼｲｽﾞﾓﾁｮｳｳﾁｳﾏ</v>
          </cell>
          <cell r="C467">
            <v>304006000</v>
          </cell>
          <cell r="F467" t="str">
            <v>東出雲町</v>
          </cell>
        </row>
        <row r="468">
          <cell r="A468" t="str">
            <v>大字須田</v>
          </cell>
          <cell r="B468" t="str">
            <v>ﾋｶﾞｼｲｽﾞﾓﾁｮｳｽﾀ</v>
          </cell>
          <cell r="C468">
            <v>304007000</v>
          </cell>
          <cell r="F468" t="str">
            <v>東出雲町</v>
          </cell>
        </row>
        <row r="469">
          <cell r="A469" t="str">
            <v>大字出雲郷</v>
          </cell>
          <cell r="B469" t="str">
            <v>ﾋｶﾞｼｲｽﾞﾓﾁｮｳｱﾀﾞｶｴ</v>
          </cell>
          <cell r="C469">
            <v>304008000</v>
          </cell>
          <cell r="F469" t="str">
            <v>東出雲町</v>
          </cell>
        </row>
        <row r="470">
          <cell r="A470" t="str">
            <v>錦新町１丁目</v>
          </cell>
          <cell r="B470" t="str">
            <v>ﾋｶﾞｼｲｽﾞﾓﾁｮｳﾆｼｷｼﾝﾏﾁ</v>
          </cell>
          <cell r="C470">
            <v>304008101</v>
          </cell>
          <cell r="F470" t="str">
            <v>東出雲町</v>
          </cell>
        </row>
        <row r="471">
          <cell r="A471" t="str">
            <v>錦新町２丁目</v>
          </cell>
          <cell r="B471" t="str">
            <v>ﾋｶﾞｼｲｽﾞﾓﾁｮｳﾆｼｷｼﾝﾏﾁ</v>
          </cell>
          <cell r="C471">
            <v>304008102</v>
          </cell>
          <cell r="F471" t="str">
            <v>東出雲町</v>
          </cell>
        </row>
        <row r="472">
          <cell r="A472" t="str">
            <v>錦新町３丁目</v>
          </cell>
          <cell r="B472" t="str">
            <v>ﾋｶﾞｼｲｽﾞﾓﾁｮｳﾆｼｷｼﾝﾏﾁ</v>
          </cell>
          <cell r="C472">
            <v>304008103</v>
          </cell>
          <cell r="F472" t="str">
            <v>東出雲町</v>
          </cell>
        </row>
        <row r="473">
          <cell r="A473" t="str">
            <v>錦新町４丁目</v>
          </cell>
          <cell r="B473" t="str">
            <v>ﾋｶﾞｼｲｽﾞﾓﾁｮｳﾆｼｷｼﾝﾏﾁ</v>
          </cell>
          <cell r="C473">
            <v>304008104</v>
          </cell>
          <cell r="F473" t="str">
            <v>東出雲町</v>
          </cell>
        </row>
        <row r="474">
          <cell r="A474" t="str">
            <v>錦新町５丁目</v>
          </cell>
          <cell r="B474" t="str">
            <v>ﾋｶﾞｼｲｽﾞﾓﾁｮｳﾆｼｷｼﾝﾏﾁ</v>
          </cell>
          <cell r="C474">
            <v>304008105</v>
          </cell>
          <cell r="F474" t="str">
            <v>東出雲町</v>
          </cell>
        </row>
        <row r="475">
          <cell r="A475" t="str">
            <v>錦新町６丁目</v>
          </cell>
          <cell r="B475" t="str">
            <v>ﾋｶﾞｼｲｽﾞﾓﾁｮｳﾆｼｷｼﾝﾏﾁ</v>
          </cell>
          <cell r="C475">
            <v>304008106</v>
          </cell>
          <cell r="F475" t="str">
            <v>東出雲町</v>
          </cell>
        </row>
        <row r="476">
          <cell r="A476" t="str">
            <v>錦新町７丁目</v>
          </cell>
          <cell r="B476" t="str">
            <v>ﾋｶﾞｼｲｽﾞﾓﾁｮｳﾆｼｷｼﾝﾏﾁ</v>
          </cell>
          <cell r="C476">
            <v>304008107</v>
          </cell>
          <cell r="F476" t="str">
            <v>東出雲町</v>
          </cell>
        </row>
        <row r="477">
          <cell r="A477" t="str">
            <v>錦新町８丁目</v>
          </cell>
          <cell r="B477" t="str">
            <v>ﾋｶﾞｼｲｽﾞﾓﾁｮｳﾆｼｷｼﾝﾏﾁ</v>
          </cell>
          <cell r="C477">
            <v>304008108</v>
          </cell>
          <cell r="F477" t="str">
            <v>東出雲町</v>
          </cell>
        </row>
        <row r="478">
          <cell r="A478" t="str">
            <v>大字出雲郷</v>
          </cell>
          <cell r="B478" t="str">
            <v>ﾋｶﾞｼｲｽﾞﾓﾁｮｳｱﾀﾞｶｴ</v>
          </cell>
          <cell r="C478">
            <v>304008200</v>
          </cell>
          <cell r="F478" t="str">
            <v>東出雲町</v>
          </cell>
        </row>
        <row r="479">
          <cell r="A479" t="str">
            <v>意宇南１丁目</v>
          </cell>
          <cell r="B479" t="str">
            <v>ﾋｶﾞｼｲｽﾞﾓﾁｮｳｲｳﾅﾝ</v>
          </cell>
          <cell r="C479">
            <v>304008301</v>
          </cell>
          <cell r="F479" t="str">
            <v>東出雲町</v>
          </cell>
        </row>
        <row r="480">
          <cell r="A480" t="str">
            <v>意宇南２丁目</v>
          </cell>
          <cell r="B480" t="str">
            <v>ﾋｶﾞｼｲｽﾞﾓﾁｮｳｲｳﾅﾝ</v>
          </cell>
          <cell r="C480">
            <v>304008302</v>
          </cell>
          <cell r="F480" t="str">
            <v>東出雲町</v>
          </cell>
        </row>
        <row r="481">
          <cell r="A481" t="str">
            <v>意宇南３丁目</v>
          </cell>
          <cell r="B481" t="str">
            <v>ﾋｶﾞｼｲｽﾞﾓﾁｮｳｲｳﾅﾝ</v>
          </cell>
          <cell r="C481">
            <v>304008303</v>
          </cell>
          <cell r="F481" t="str">
            <v>東出雲町</v>
          </cell>
        </row>
        <row r="482">
          <cell r="A482" t="str">
            <v>意宇南４丁目</v>
          </cell>
          <cell r="B482" t="str">
            <v>ﾋｶﾞｼｲｽﾞﾓﾁｮｳｲｳﾅﾝ</v>
          </cell>
          <cell r="C482">
            <v>304008304</v>
          </cell>
          <cell r="F482" t="str">
            <v>東出雲町</v>
          </cell>
        </row>
        <row r="483">
          <cell r="A483" t="str">
            <v>意宇南５丁目</v>
          </cell>
          <cell r="B483" t="str">
            <v>ﾋｶﾞｼｲｽﾞﾓﾁｮｳｲｳﾅﾝ</v>
          </cell>
          <cell r="C483">
            <v>304008305</v>
          </cell>
          <cell r="F483" t="str">
            <v>東出雲町</v>
          </cell>
        </row>
        <row r="484">
          <cell r="A484" t="str">
            <v>意宇南６丁目</v>
          </cell>
          <cell r="B484" t="str">
            <v>ﾋｶﾞｼｲｽﾞﾓﾁｮｳｲｳﾅﾝ</v>
          </cell>
          <cell r="C484">
            <v>304008306</v>
          </cell>
          <cell r="F484" t="str">
            <v>東出雲町</v>
          </cell>
        </row>
        <row r="485">
          <cell r="A485" t="str">
            <v>大字錦浜</v>
          </cell>
          <cell r="B485" t="str">
            <v>ﾋｶﾞｼｲｽﾞﾓﾁｮｳﾆｼｷﾊﾏ</v>
          </cell>
          <cell r="C485">
            <v>304009000</v>
          </cell>
          <cell r="F485" t="str">
            <v>東出雲町</v>
          </cell>
        </row>
        <row r="488">
          <cell r="A488" t="str">
            <v>飯島町</v>
          </cell>
          <cell r="B488" t="str">
            <v>ﾊｼﾏﾁｮｳ</v>
          </cell>
          <cell r="C488">
            <v>206001000</v>
          </cell>
          <cell r="D488" t="str">
            <v>E1</v>
          </cell>
          <cell r="F488" t="str">
            <v>安来市</v>
          </cell>
        </row>
        <row r="489">
          <cell r="A489" t="str">
            <v>飯島町</v>
          </cell>
          <cell r="B489" t="str">
            <v>ﾊｼﾏﾁｮｳ</v>
          </cell>
          <cell r="C489">
            <v>206001000</v>
          </cell>
          <cell r="D489" t="str">
            <v>E2</v>
          </cell>
          <cell r="F489" t="str">
            <v>安来市</v>
          </cell>
        </row>
        <row r="490">
          <cell r="A490" t="str">
            <v>飯島町</v>
          </cell>
          <cell r="B490" t="str">
            <v>ﾊｼﾏﾁｮｳ</v>
          </cell>
          <cell r="C490">
            <v>206001000</v>
          </cell>
          <cell r="F490" t="str">
            <v>安来市</v>
          </cell>
        </row>
        <row r="491">
          <cell r="A491" t="str">
            <v>安来町</v>
          </cell>
          <cell r="B491" t="str">
            <v>ﾔｽｷﾞﾁｮｳ</v>
          </cell>
          <cell r="C491">
            <v>206002000</v>
          </cell>
          <cell r="D491" t="str">
            <v>E1</v>
          </cell>
          <cell r="F491" t="str">
            <v>安来市</v>
          </cell>
        </row>
        <row r="492">
          <cell r="A492" t="str">
            <v>安来町</v>
          </cell>
          <cell r="B492" t="str">
            <v>ﾔｽｷﾞﾁｮｳ</v>
          </cell>
          <cell r="C492">
            <v>206002000</v>
          </cell>
          <cell r="D492" t="str">
            <v>E2</v>
          </cell>
          <cell r="F492" t="str">
            <v>安来市</v>
          </cell>
        </row>
        <row r="493">
          <cell r="A493" t="str">
            <v>安来町</v>
          </cell>
          <cell r="B493" t="str">
            <v>ﾔｽｷﾞﾁｮｳ</v>
          </cell>
          <cell r="C493">
            <v>206002000</v>
          </cell>
          <cell r="F493" t="str">
            <v>安来市</v>
          </cell>
        </row>
        <row r="494">
          <cell r="A494" t="str">
            <v>亀島町</v>
          </cell>
          <cell r="B494" t="str">
            <v>ｶﾒｼﾏﾁｮｳ</v>
          </cell>
          <cell r="C494">
            <v>206003000</v>
          </cell>
          <cell r="F494" t="str">
            <v>安来市</v>
          </cell>
        </row>
        <row r="495">
          <cell r="A495" t="str">
            <v>宮内町</v>
          </cell>
          <cell r="B495" t="str">
            <v>ﾐﾔｳﾁﾁｮｳ</v>
          </cell>
          <cell r="C495">
            <v>206004000</v>
          </cell>
          <cell r="F495" t="str">
            <v>安来市</v>
          </cell>
        </row>
        <row r="496">
          <cell r="A496" t="str">
            <v>南十神町</v>
          </cell>
          <cell r="B496" t="str">
            <v>ﾐﾅﾐﾄｶﾐﾁｮｳ</v>
          </cell>
          <cell r="C496">
            <v>206005000</v>
          </cell>
          <cell r="F496" t="str">
            <v>安来市</v>
          </cell>
        </row>
        <row r="497">
          <cell r="A497" t="str">
            <v>黒井田町</v>
          </cell>
          <cell r="B497" t="str">
            <v>ｸﾛｲﾀﾞﾁｮｳ</v>
          </cell>
          <cell r="C497">
            <v>206006000</v>
          </cell>
          <cell r="F497" t="str">
            <v>安来市</v>
          </cell>
        </row>
        <row r="498">
          <cell r="A498" t="str">
            <v>新十神町</v>
          </cell>
          <cell r="B498" t="str">
            <v>ｼﾝﾄｶﾐﾁｮｳ</v>
          </cell>
          <cell r="C498">
            <v>206007000</v>
          </cell>
          <cell r="F498" t="str">
            <v>安来市</v>
          </cell>
        </row>
        <row r="499">
          <cell r="A499" t="str">
            <v>恵乃島町</v>
          </cell>
          <cell r="B499" t="str">
            <v>ｴﾉｼﾏﾁｮｳ</v>
          </cell>
          <cell r="C499">
            <v>206008000</v>
          </cell>
          <cell r="F499" t="str">
            <v>安来市</v>
          </cell>
        </row>
        <row r="500">
          <cell r="A500" t="str">
            <v>島田町</v>
          </cell>
          <cell r="B500" t="str">
            <v>ｼﾏﾀﾁｮｳ</v>
          </cell>
          <cell r="C500">
            <v>206009000</v>
          </cell>
          <cell r="D500" t="str">
            <v xml:space="preserve">E1  </v>
          </cell>
          <cell r="F500" t="str">
            <v>安来市</v>
          </cell>
        </row>
        <row r="501">
          <cell r="A501" t="str">
            <v>島田町</v>
          </cell>
          <cell r="B501" t="str">
            <v>ｼﾏﾀﾁｮｳ</v>
          </cell>
          <cell r="C501">
            <v>206009000</v>
          </cell>
          <cell r="D501" t="str">
            <v>E2</v>
          </cell>
          <cell r="E501" t="str">
            <v>I</v>
          </cell>
          <cell r="F501" t="str">
            <v>安来市</v>
          </cell>
        </row>
        <row r="502">
          <cell r="A502" t="str">
            <v>島田町</v>
          </cell>
          <cell r="B502" t="str">
            <v>ｼﾏﾀﾁｮｳ</v>
          </cell>
          <cell r="C502">
            <v>206009000</v>
          </cell>
          <cell r="D502" t="str">
            <v>E3</v>
          </cell>
          <cell r="E502" t="str">
            <v>I</v>
          </cell>
          <cell r="F502" t="str">
            <v>安来市</v>
          </cell>
        </row>
        <row r="503">
          <cell r="A503" t="str">
            <v>島田町</v>
          </cell>
          <cell r="B503" t="str">
            <v>ｼﾏﾀﾁｮｳ</v>
          </cell>
          <cell r="C503">
            <v>206009000</v>
          </cell>
          <cell r="F503" t="str">
            <v>安来市</v>
          </cell>
        </row>
        <row r="504">
          <cell r="A504" t="str">
            <v>門生町</v>
          </cell>
          <cell r="B504" t="str">
            <v>ｶﾄﾞｳﾁｮｳ</v>
          </cell>
          <cell r="C504">
            <v>206010000</v>
          </cell>
          <cell r="F504" t="str">
            <v>安来市</v>
          </cell>
        </row>
        <row r="505">
          <cell r="A505" t="str">
            <v>中海町</v>
          </cell>
          <cell r="B505" t="str">
            <v>ﾅｶｳﾐﾁｮｳ</v>
          </cell>
          <cell r="C505">
            <v>206011000</v>
          </cell>
          <cell r="F505" t="str">
            <v>安来市</v>
          </cell>
        </row>
        <row r="506">
          <cell r="A506" t="str">
            <v>吉佐町</v>
          </cell>
          <cell r="B506" t="str">
            <v>ｷｻﾁｮｳ</v>
          </cell>
          <cell r="C506">
            <v>206012000</v>
          </cell>
          <cell r="F506" t="str">
            <v>安来市</v>
          </cell>
        </row>
        <row r="507">
          <cell r="A507" t="str">
            <v>佐久保町</v>
          </cell>
          <cell r="B507" t="str">
            <v>ｻｸﾎﾞﾁｮｳ</v>
          </cell>
          <cell r="C507">
            <v>206013000</v>
          </cell>
          <cell r="F507" t="str">
            <v>安来市</v>
          </cell>
        </row>
        <row r="508">
          <cell r="A508" t="str">
            <v>九重町</v>
          </cell>
          <cell r="B508" t="str">
            <v>ｸﾉｳﾁｮｳ</v>
          </cell>
          <cell r="C508">
            <v>206014000</v>
          </cell>
          <cell r="F508" t="str">
            <v>安来市</v>
          </cell>
        </row>
        <row r="509">
          <cell r="A509" t="str">
            <v>早田町</v>
          </cell>
          <cell r="B509" t="str">
            <v>ｿｳﾀﾞﾁｮｳ</v>
          </cell>
          <cell r="C509">
            <v>206015000</v>
          </cell>
          <cell r="F509" t="str">
            <v>安来市</v>
          </cell>
        </row>
        <row r="510">
          <cell r="A510" t="str">
            <v>清水町</v>
          </cell>
          <cell r="B510" t="str">
            <v>ｼﾐｽﾞﾁｮｳ</v>
          </cell>
          <cell r="C510">
            <v>206016000</v>
          </cell>
          <cell r="F510" t="str">
            <v>安来市</v>
          </cell>
        </row>
        <row r="511">
          <cell r="A511" t="str">
            <v>宇賀荘町</v>
          </cell>
          <cell r="B511" t="str">
            <v>ｳｶｼｮｳﾁｮｳ</v>
          </cell>
          <cell r="C511">
            <v>206017000</v>
          </cell>
          <cell r="F511" t="str">
            <v>安来市</v>
          </cell>
        </row>
        <row r="512">
          <cell r="A512" t="str">
            <v>清井町</v>
          </cell>
          <cell r="B512" t="str">
            <v>ｷﾖｲﾁｮｳ</v>
          </cell>
          <cell r="C512">
            <v>206018000</v>
          </cell>
          <cell r="F512" t="str">
            <v>安来市</v>
          </cell>
        </row>
        <row r="513">
          <cell r="A513" t="str">
            <v>清瀬町</v>
          </cell>
          <cell r="B513" t="str">
            <v>ｷﾖｾﾁｮｳ</v>
          </cell>
          <cell r="C513">
            <v>206019000</v>
          </cell>
          <cell r="F513" t="str">
            <v>安来市</v>
          </cell>
        </row>
        <row r="514">
          <cell r="A514" t="str">
            <v>吉岡町</v>
          </cell>
          <cell r="B514" t="str">
            <v>ﾖｼｵｶﾁｮｳ</v>
          </cell>
          <cell r="C514">
            <v>206020000</v>
          </cell>
          <cell r="F514" t="str">
            <v>安来市</v>
          </cell>
        </row>
        <row r="515">
          <cell r="A515" t="str">
            <v>野方町</v>
          </cell>
          <cell r="B515" t="str">
            <v>ﾉｶﾀﾁｮｳ</v>
          </cell>
          <cell r="C515">
            <v>206021000</v>
          </cell>
          <cell r="F515" t="str">
            <v>安来市</v>
          </cell>
        </row>
        <row r="516">
          <cell r="A516" t="str">
            <v>折坂町</v>
          </cell>
          <cell r="B516" t="str">
            <v>ｵﾘｻｶﾁｮｳ</v>
          </cell>
          <cell r="C516">
            <v>206022000</v>
          </cell>
          <cell r="F516" t="str">
            <v>安来市</v>
          </cell>
        </row>
        <row r="517">
          <cell r="A517" t="str">
            <v>柿谷町</v>
          </cell>
          <cell r="B517" t="str">
            <v>ｶｷﾀﾞﾆﾁｮｳ</v>
          </cell>
          <cell r="C517">
            <v>206023000</v>
          </cell>
          <cell r="F517" t="str">
            <v>安来市</v>
          </cell>
        </row>
        <row r="518">
          <cell r="A518" t="str">
            <v>鳥木町</v>
          </cell>
          <cell r="B518" t="str">
            <v>ﾄﾘｷﾞﾁｮｳ</v>
          </cell>
          <cell r="C518">
            <v>206024000</v>
          </cell>
          <cell r="F518" t="str">
            <v>安来市</v>
          </cell>
        </row>
        <row r="519">
          <cell r="A519" t="str">
            <v>大塚町</v>
          </cell>
          <cell r="B519" t="str">
            <v>ｵｵﾂｶﾁｮｳ</v>
          </cell>
          <cell r="C519">
            <v>206025000</v>
          </cell>
          <cell r="F519" t="str">
            <v>安来市</v>
          </cell>
        </row>
        <row r="520">
          <cell r="A520" t="str">
            <v>下吉田町</v>
          </cell>
          <cell r="B520" t="str">
            <v>ｼﾓﾖｼﾀﾞﾁｮｳ</v>
          </cell>
          <cell r="C520">
            <v>206026000</v>
          </cell>
          <cell r="F520" t="str">
            <v>安来市</v>
          </cell>
        </row>
        <row r="521">
          <cell r="A521" t="str">
            <v>上吉田町</v>
          </cell>
          <cell r="B521" t="str">
            <v>ｶﾐﾖｼﾀﾞﾁｮｳ</v>
          </cell>
          <cell r="C521">
            <v>206027000</v>
          </cell>
          <cell r="F521" t="str">
            <v>安来市</v>
          </cell>
        </row>
        <row r="522">
          <cell r="A522" t="str">
            <v>能義町</v>
          </cell>
          <cell r="B522" t="str">
            <v>ﾉｷﾁｮｳ</v>
          </cell>
          <cell r="C522">
            <v>206028000</v>
          </cell>
          <cell r="F522" t="str">
            <v>安来市</v>
          </cell>
        </row>
        <row r="523">
          <cell r="A523" t="str">
            <v>実松町</v>
          </cell>
          <cell r="B523" t="str">
            <v>ｻﾈﾏﾂﾁｮｳ</v>
          </cell>
          <cell r="C523">
            <v>206029000</v>
          </cell>
          <cell r="F523" t="str">
            <v>安来市</v>
          </cell>
        </row>
        <row r="524">
          <cell r="A524" t="str">
            <v>赤崎町</v>
          </cell>
          <cell r="B524" t="str">
            <v>ｱｶｻｷﾁｮｳ</v>
          </cell>
          <cell r="C524">
            <v>206030000</v>
          </cell>
          <cell r="F524" t="str">
            <v>安来市</v>
          </cell>
        </row>
        <row r="525">
          <cell r="A525" t="str">
            <v>月坂町</v>
          </cell>
          <cell r="B525" t="str">
            <v>ﾂｷｻﾞｶﾁｮｳ</v>
          </cell>
          <cell r="C525">
            <v>206031000</v>
          </cell>
          <cell r="F525" t="str">
            <v>安来市</v>
          </cell>
        </row>
        <row r="526">
          <cell r="A526" t="str">
            <v>沢町</v>
          </cell>
          <cell r="B526" t="str">
            <v>ｻﾜﾁｮｳ</v>
          </cell>
          <cell r="C526">
            <v>206032000</v>
          </cell>
          <cell r="F526" t="str">
            <v>安来市</v>
          </cell>
        </row>
        <row r="527">
          <cell r="A527" t="str">
            <v>利弘町</v>
          </cell>
          <cell r="B527" t="str">
            <v>ﾄｼﾋﾛﾁｮｳ</v>
          </cell>
          <cell r="C527">
            <v>206033000</v>
          </cell>
          <cell r="F527" t="str">
            <v>安来市</v>
          </cell>
        </row>
        <row r="528">
          <cell r="A528" t="str">
            <v>飯生町</v>
          </cell>
          <cell r="B528" t="str">
            <v>ｲﾅﾘﾁｮｳ</v>
          </cell>
          <cell r="C528">
            <v>206034000</v>
          </cell>
          <cell r="F528" t="str">
            <v>安来市</v>
          </cell>
        </row>
        <row r="529">
          <cell r="A529" t="str">
            <v>矢田町</v>
          </cell>
          <cell r="B529" t="str">
            <v>ﾔﾀﾞﾁｮｳ</v>
          </cell>
          <cell r="C529">
            <v>206035000</v>
          </cell>
          <cell r="F529" t="str">
            <v>安来市</v>
          </cell>
        </row>
        <row r="530">
          <cell r="A530" t="str">
            <v>田頼町</v>
          </cell>
          <cell r="B530" t="str">
            <v>ﾀﾖﾘﾁｮｳ</v>
          </cell>
          <cell r="C530">
            <v>206036000</v>
          </cell>
          <cell r="F530" t="str">
            <v>安来市</v>
          </cell>
        </row>
        <row r="531">
          <cell r="A531" t="str">
            <v>西松井町</v>
          </cell>
          <cell r="B531" t="str">
            <v>ﾆｼﾏﾂｲﾁｮｳ</v>
          </cell>
          <cell r="C531">
            <v>206037000</v>
          </cell>
          <cell r="F531" t="str">
            <v>安来市</v>
          </cell>
        </row>
        <row r="532">
          <cell r="A532" t="str">
            <v>飯梨町</v>
          </cell>
          <cell r="B532" t="str">
            <v>ｲｲﾅｼﾁｮｳ</v>
          </cell>
          <cell r="C532">
            <v>206038000</v>
          </cell>
          <cell r="F532" t="str">
            <v>安来市</v>
          </cell>
        </row>
        <row r="533">
          <cell r="A533" t="str">
            <v>岩舟町</v>
          </cell>
          <cell r="B533" t="str">
            <v>ｲﾜﾌﾈﾁｮｳ</v>
          </cell>
          <cell r="C533">
            <v>206039000</v>
          </cell>
          <cell r="F533" t="str">
            <v>安来市</v>
          </cell>
        </row>
        <row r="534">
          <cell r="A534" t="str">
            <v>神庭町</v>
          </cell>
          <cell r="B534" t="str">
            <v>ｶﾝﾊﾞﾁｮｳ</v>
          </cell>
          <cell r="C534">
            <v>206040000</v>
          </cell>
          <cell r="F534" t="str">
            <v>安来市</v>
          </cell>
        </row>
        <row r="535">
          <cell r="A535" t="str">
            <v>植田町</v>
          </cell>
          <cell r="B535" t="str">
            <v>ｳｴﾀﾞﾁｮｳ</v>
          </cell>
          <cell r="C535">
            <v>206041000</v>
          </cell>
          <cell r="F535" t="str">
            <v>安来市</v>
          </cell>
        </row>
        <row r="536">
          <cell r="A536" t="str">
            <v>古川町</v>
          </cell>
          <cell r="B536" t="str">
            <v>ﾌﾙｶﾜﾁｮｳ</v>
          </cell>
          <cell r="C536">
            <v>206042000</v>
          </cell>
          <cell r="F536" t="str">
            <v>安来市</v>
          </cell>
        </row>
        <row r="537">
          <cell r="A537" t="str">
            <v>西荒島町</v>
          </cell>
          <cell r="B537" t="str">
            <v>ﾆｼｱﾗｼﾏﾁｮｳ</v>
          </cell>
          <cell r="C537">
            <v>206043000</v>
          </cell>
          <cell r="F537" t="str">
            <v>安来市</v>
          </cell>
        </row>
        <row r="538">
          <cell r="A538" t="str">
            <v>荒島町</v>
          </cell>
          <cell r="B538" t="str">
            <v>ｱﾗｼﾏﾁｮｳ</v>
          </cell>
          <cell r="C538">
            <v>206044000</v>
          </cell>
          <cell r="F538" t="str">
            <v>安来市</v>
          </cell>
        </row>
        <row r="539">
          <cell r="A539" t="str">
            <v>西赤江町</v>
          </cell>
          <cell r="B539" t="str">
            <v>ﾆｼｱｶｴﾁｮｳ</v>
          </cell>
          <cell r="C539">
            <v>206045000</v>
          </cell>
          <cell r="F539" t="str">
            <v>安来市</v>
          </cell>
        </row>
        <row r="540">
          <cell r="A540" t="str">
            <v>久白町</v>
          </cell>
          <cell r="B540" t="str">
            <v>ｸｼﾞﾗﾁｮｳ</v>
          </cell>
          <cell r="C540">
            <v>206046000</v>
          </cell>
          <cell r="F540" t="str">
            <v>安来市</v>
          </cell>
        </row>
        <row r="541">
          <cell r="A541" t="str">
            <v>日白町</v>
          </cell>
          <cell r="B541" t="str">
            <v>ﾋｼﾞﾗﾁｮｳ</v>
          </cell>
          <cell r="C541">
            <v>206047000</v>
          </cell>
          <cell r="F541" t="str">
            <v>安来市</v>
          </cell>
        </row>
        <row r="542">
          <cell r="A542" t="str">
            <v>赤江町</v>
          </cell>
          <cell r="B542" t="str">
            <v>ｱｶｴﾁｮｳ</v>
          </cell>
          <cell r="C542">
            <v>206048000</v>
          </cell>
          <cell r="F542" t="str">
            <v>安来市</v>
          </cell>
        </row>
        <row r="543">
          <cell r="A543" t="str">
            <v>東赤江町</v>
          </cell>
          <cell r="B543" t="str">
            <v>ﾋｶﾞｼｱｶｴﾁｮｳ</v>
          </cell>
          <cell r="C543">
            <v>206049000</v>
          </cell>
          <cell r="F543" t="str">
            <v>安来市</v>
          </cell>
        </row>
        <row r="544">
          <cell r="A544" t="str">
            <v>下坂田町</v>
          </cell>
          <cell r="B544" t="str">
            <v>ｼﾓｻｶﾀﾞﾁｮｳ</v>
          </cell>
          <cell r="C544">
            <v>206050000</v>
          </cell>
          <cell r="F544" t="str">
            <v>安来市</v>
          </cell>
        </row>
        <row r="545">
          <cell r="A545" t="str">
            <v>今津町</v>
          </cell>
          <cell r="B545" t="str">
            <v>ｲﾏﾂﾞﾁｮｳ</v>
          </cell>
          <cell r="C545">
            <v>206051000</v>
          </cell>
          <cell r="F545" t="str">
            <v>安来市</v>
          </cell>
        </row>
        <row r="546">
          <cell r="A546" t="str">
            <v>上坂田町</v>
          </cell>
          <cell r="B546" t="str">
            <v>ｶﾐｻｶﾀﾞﾁｮｳ</v>
          </cell>
          <cell r="C546">
            <v>206052000</v>
          </cell>
          <cell r="F546" t="str">
            <v>安来市</v>
          </cell>
        </row>
        <row r="547">
          <cell r="A547" t="str">
            <v>切川町</v>
          </cell>
          <cell r="B547" t="str">
            <v>ｷﾚｶﾜﾁｮｳ</v>
          </cell>
          <cell r="C547">
            <v>206053000</v>
          </cell>
          <cell r="F547" t="str">
            <v>安来市</v>
          </cell>
        </row>
        <row r="548">
          <cell r="A548" t="str">
            <v>中津町</v>
          </cell>
          <cell r="B548" t="str">
            <v>ﾅｶﾂﾞﾁｮｳ</v>
          </cell>
          <cell r="C548">
            <v>206054000</v>
          </cell>
          <cell r="F548" t="str">
            <v>安来市</v>
          </cell>
        </row>
        <row r="549">
          <cell r="A549" t="str">
            <v>穂日島町</v>
          </cell>
          <cell r="B549" t="str">
            <v>ﾎﾋｼﾞﾏﾁｮｳ</v>
          </cell>
          <cell r="C549">
            <v>206055000</v>
          </cell>
          <cell r="F549" t="str">
            <v>安来市</v>
          </cell>
        </row>
        <row r="550">
          <cell r="A550" t="str">
            <v>中海</v>
          </cell>
          <cell r="C550">
            <v>206056000</v>
          </cell>
          <cell r="F550" t="str">
            <v>安来市</v>
          </cell>
        </row>
        <row r="551">
          <cell r="A551" t="str">
            <v>汐手が丘</v>
          </cell>
          <cell r="B551" t="str">
            <v>ｼｵﾃﾞｶﾞｵｶ</v>
          </cell>
          <cell r="C551">
            <v>206057000</v>
          </cell>
          <cell r="F551" t="str">
            <v>安来市</v>
          </cell>
        </row>
        <row r="552">
          <cell r="A552" t="str">
            <v>広瀬町石原</v>
          </cell>
          <cell r="B552" t="str">
            <v>ﾋﾛｾﾁｮｳｲｼﾊﾗ</v>
          </cell>
          <cell r="C552">
            <v>206058000</v>
          </cell>
          <cell r="F552" t="str">
            <v>安来市</v>
          </cell>
        </row>
        <row r="553">
          <cell r="A553" t="str">
            <v>広瀬町町帳</v>
          </cell>
          <cell r="B553" t="str">
            <v>ﾋﾛｾﾁｮｳﾏﾁﾁｮｳ</v>
          </cell>
          <cell r="C553">
            <v>206059000</v>
          </cell>
          <cell r="F553" t="str">
            <v>安来市</v>
          </cell>
        </row>
        <row r="554">
          <cell r="A554" t="str">
            <v>広瀬町富田</v>
          </cell>
          <cell r="B554" t="str">
            <v>ﾋﾛｾﾁｮｳﾄﾀﾞ</v>
          </cell>
          <cell r="C554">
            <v>206060000</v>
          </cell>
          <cell r="F554" t="str">
            <v>安来市</v>
          </cell>
        </row>
        <row r="555">
          <cell r="A555" t="str">
            <v>広瀬町広瀬</v>
          </cell>
          <cell r="B555" t="str">
            <v>ﾋﾛｾﾁｮｳﾋﾛｾ</v>
          </cell>
          <cell r="C555">
            <v>206061000</v>
          </cell>
          <cell r="F555" t="str">
            <v>安来市</v>
          </cell>
        </row>
        <row r="556">
          <cell r="A556" t="str">
            <v>広瀬町祖父谷</v>
          </cell>
          <cell r="B556" t="str">
            <v>ﾋﾛｾﾁｮｳｵｼﾞﾀﾞﾆ</v>
          </cell>
          <cell r="C556">
            <v>206062000</v>
          </cell>
          <cell r="F556" t="str">
            <v>安来市</v>
          </cell>
        </row>
        <row r="557">
          <cell r="A557" t="str">
            <v>広瀬町下山佐</v>
          </cell>
          <cell r="B557" t="str">
            <v>ﾋﾛｾﾁｮｳｼﾓﾔﾏｻ</v>
          </cell>
          <cell r="C557">
            <v>206063000</v>
          </cell>
          <cell r="F557" t="str">
            <v>安来市</v>
          </cell>
        </row>
        <row r="558">
          <cell r="A558" t="str">
            <v>広瀬町菅原</v>
          </cell>
          <cell r="B558" t="str">
            <v>ﾋﾛｾﾁｮｳｽｶﾞﾊﾗ</v>
          </cell>
          <cell r="C558">
            <v>206064000</v>
          </cell>
          <cell r="F558" t="str">
            <v>安来市</v>
          </cell>
        </row>
        <row r="559">
          <cell r="A559" t="str">
            <v>広瀬町西比田</v>
          </cell>
          <cell r="B559" t="str">
            <v>ﾋﾛｾﾁｮｳﾆｼﾋﾀﾞ</v>
          </cell>
          <cell r="C559">
            <v>206065000</v>
          </cell>
          <cell r="F559" t="str">
            <v>安来市</v>
          </cell>
        </row>
        <row r="560">
          <cell r="A560" t="str">
            <v>広瀬町梶福留</v>
          </cell>
          <cell r="B560" t="str">
            <v>ﾋﾛｾﾁｮｳｶｼﾞﾌｸﾄﾞﾒ</v>
          </cell>
          <cell r="C560">
            <v>206066000</v>
          </cell>
          <cell r="F560" t="str">
            <v>安来市</v>
          </cell>
        </row>
        <row r="561">
          <cell r="A561" t="str">
            <v>広瀬町東比田</v>
          </cell>
          <cell r="B561" t="str">
            <v>ﾋﾛｾﾁｮｳﾋｶﾞｼﾋﾀﾞ</v>
          </cell>
          <cell r="C561">
            <v>206067000</v>
          </cell>
          <cell r="F561" t="str">
            <v>安来市</v>
          </cell>
        </row>
        <row r="562">
          <cell r="A562" t="str">
            <v>広瀬町西谷</v>
          </cell>
          <cell r="B562" t="str">
            <v>ﾋﾛｾﾁｮｳﾆｼﾀﾞﾆ</v>
          </cell>
          <cell r="C562">
            <v>206068000</v>
          </cell>
          <cell r="F562" t="str">
            <v>安来市</v>
          </cell>
        </row>
        <row r="563">
          <cell r="A563" t="str">
            <v>広瀬町奥田原</v>
          </cell>
          <cell r="B563" t="str">
            <v>ﾋﾛｾﾁｮｳｵｸﾀﾜﾗ</v>
          </cell>
          <cell r="C563">
            <v>206069000</v>
          </cell>
          <cell r="F563" t="str">
            <v>安来市</v>
          </cell>
        </row>
        <row r="564">
          <cell r="A564" t="str">
            <v>広瀬町上山佐</v>
          </cell>
          <cell r="B564" t="str">
            <v>ﾋﾛｾﾁｮｳｶﾐﾔﾏｻ</v>
          </cell>
          <cell r="C564">
            <v>206070000</v>
          </cell>
          <cell r="F564" t="str">
            <v>安来市</v>
          </cell>
        </row>
        <row r="565">
          <cell r="A565" t="str">
            <v>広瀬町布部</v>
          </cell>
          <cell r="B565" t="str">
            <v>ﾋﾛｾﾁｮｳﾌﾍﾞ</v>
          </cell>
          <cell r="C565">
            <v>206071000</v>
          </cell>
          <cell r="F565" t="str">
            <v>安来市</v>
          </cell>
        </row>
        <row r="566">
          <cell r="A566" t="str">
            <v>広瀬町宇波</v>
          </cell>
          <cell r="B566" t="str">
            <v>ﾋﾛｾﾁｮｳｳﾅﾐ</v>
          </cell>
          <cell r="C566">
            <v>206072000</v>
          </cell>
          <cell r="F566" t="str">
            <v>安来市</v>
          </cell>
        </row>
        <row r="567">
          <cell r="A567" t="str">
            <v>伯太町安田山形</v>
          </cell>
          <cell r="B567" t="str">
            <v>ﾊｸﾀﾁｮｳﾔｽﾀﾞﾔﾏｶﾞﾀ</v>
          </cell>
          <cell r="C567">
            <v>206073000</v>
          </cell>
          <cell r="F567" t="str">
            <v>安来市</v>
          </cell>
        </row>
        <row r="568">
          <cell r="A568" t="str">
            <v>伯太町安田関</v>
          </cell>
          <cell r="B568" t="str">
            <v>ﾊｸﾀﾁｮｳﾔｽﾀﾞｾｷ</v>
          </cell>
          <cell r="C568">
            <v>206074000</v>
          </cell>
          <cell r="F568" t="str">
            <v>安来市</v>
          </cell>
        </row>
        <row r="569">
          <cell r="A569" t="str">
            <v>伯太町安田宮内</v>
          </cell>
          <cell r="B569" t="str">
            <v>ﾊｸﾀﾁｮｳﾔｽﾀﾞﾐﾔｳﾁ</v>
          </cell>
          <cell r="C569">
            <v>206075000</v>
          </cell>
          <cell r="F569" t="str">
            <v>安来市</v>
          </cell>
        </row>
        <row r="570">
          <cell r="A570" t="str">
            <v>伯太町未明</v>
          </cell>
          <cell r="B570" t="str">
            <v>ﾊｸﾀﾁｮｳﾎﾉｶ</v>
          </cell>
          <cell r="C570">
            <v>206076000</v>
          </cell>
          <cell r="F570" t="str">
            <v>安来市</v>
          </cell>
        </row>
        <row r="571">
          <cell r="A571" t="str">
            <v>伯太町安田中</v>
          </cell>
          <cell r="B571" t="str">
            <v>ﾊｸﾀﾁｮｳﾔｽﾀﾞﾅｶ</v>
          </cell>
          <cell r="C571">
            <v>206077000</v>
          </cell>
          <cell r="F571" t="str">
            <v>安来市</v>
          </cell>
        </row>
        <row r="572">
          <cell r="A572" t="str">
            <v>伯太町安田</v>
          </cell>
          <cell r="B572" t="str">
            <v>ﾊｸﾀﾁｮｳﾔｽﾀﾞ</v>
          </cell>
          <cell r="C572">
            <v>206078000</v>
          </cell>
          <cell r="F572" t="str">
            <v>安来市</v>
          </cell>
        </row>
        <row r="573">
          <cell r="A573" t="str">
            <v>伯太町東母里</v>
          </cell>
          <cell r="B573" t="str">
            <v>ﾊｸﾀﾁｮｳﾋｶﾞｼﾓﾘ</v>
          </cell>
          <cell r="C573">
            <v>206079000</v>
          </cell>
          <cell r="F573" t="str">
            <v>安来市</v>
          </cell>
        </row>
        <row r="574">
          <cell r="A574" t="str">
            <v>伯太町母里</v>
          </cell>
          <cell r="B574" t="str">
            <v>ﾊｸﾀﾁｮｳﾓﾘ</v>
          </cell>
          <cell r="C574">
            <v>206080000</v>
          </cell>
          <cell r="F574" t="str">
            <v>安来市</v>
          </cell>
        </row>
        <row r="575">
          <cell r="A575" t="str">
            <v>伯太町西母里</v>
          </cell>
          <cell r="B575" t="str">
            <v>ﾊｸﾀﾁｮｳﾆｼﾓﾘ</v>
          </cell>
          <cell r="C575">
            <v>206081000</v>
          </cell>
          <cell r="F575" t="str">
            <v>安来市</v>
          </cell>
        </row>
        <row r="576">
          <cell r="A576" t="str">
            <v>伯太町井尻</v>
          </cell>
          <cell r="B576" t="str">
            <v>ﾊｸﾀﾁｮｳｲｼﾞﾘ</v>
          </cell>
          <cell r="C576">
            <v>206082000</v>
          </cell>
          <cell r="F576" t="str">
            <v>安来市</v>
          </cell>
        </row>
        <row r="577">
          <cell r="A577" t="str">
            <v>伯太町高江寸次</v>
          </cell>
          <cell r="B577" t="str">
            <v>ﾊｸﾀﾁｮｳﾀｶｴｽﾝｼﾞ</v>
          </cell>
          <cell r="C577">
            <v>206083000</v>
          </cell>
          <cell r="F577" t="str">
            <v>安来市</v>
          </cell>
        </row>
        <row r="578">
          <cell r="A578" t="str">
            <v>伯太町須山福冨</v>
          </cell>
          <cell r="B578" t="str">
            <v>ﾊｸﾀﾁｮｳｽﾔﾏﾌｸﾄﾞﾒ</v>
          </cell>
          <cell r="C578">
            <v>206084000</v>
          </cell>
          <cell r="F578" t="str">
            <v>安来市</v>
          </cell>
        </row>
        <row r="579">
          <cell r="A579" t="str">
            <v>伯太町日次</v>
          </cell>
          <cell r="B579" t="str">
            <v>ﾊｸﾀﾁｮｳﾋﾅﾐ</v>
          </cell>
          <cell r="C579">
            <v>206085000</v>
          </cell>
          <cell r="F579" t="str">
            <v>安来市</v>
          </cell>
        </row>
        <row r="580">
          <cell r="A580" t="str">
            <v>伯太町横屋</v>
          </cell>
          <cell r="B580" t="str">
            <v>ﾊｸﾀﾁｮｳﾖｺﾔ</v>
          </cell>
          <cell r="C580">
            <v>206086000</v>
          </cell>
          <cell r="F580" t="str">
            <v>安来市</v>
          </cell>
        </row>
        <row r="581">
          <cell r="A581" t="str">
            <v>伯太町峠之内</v>
          </cell>
          <cell r="B581" t="str">
            <v>ﾊｸﾀﾁｮｳﾀﾜﾉｳﾁ</v>
          </cell>
          <cell r="C581">
            <v>206087000</v>
          </cell>
          <cell r="F581" t="str">
            <v>安来市</v>
          </cell>
        </row>
        <row r="582">
          <cell r="A582" t="str">
            <v>伯太町赤屋</v>
          </cell>
          <cell r="B582" t="str">
            <v>ﾊｸﾀﾁｮｳｱｶﾔ</v>
          </cell>
          <cell r="C582">
            <v>206088000</v>
          </cell>
          <cell r="F582" t="str">
            <v>安来市</v>
          </cell>
        </row>
        <row r="583">
          <cell r="A583" t="str">
            <v>伯太町下小竹</v>
          </cell>
          <cell r="B583" t="str">
            <v>ﾊｸﾀﾁｮｳｼﾓｵﾀﾞｹ</v>
          </cell>
          <cell r="C583">
            <v>206089000</v>
          </cell>
          <cell r="F583" t="str">
            <v>安来市</v>
          </cell>
        </row>
        <row r="584">
          <cell r="A584" t="str">
            <v>伯太町上小竹</v>
          </cell>
          <cell r="B584" t="str">
            <v>ﾊｸﾀﾁｮｳｶﾐｵﾀﾞｹ</v>
          </cell>
          <cell r="C584">
            <v>206090000</v>
          </cell>
          <cell r="F584" t="str">
            <v>安来市</v>
          </cell>
        </row>
        <row r="585">
          <cell r="A585" t="str">
            <v>伯太町下十年畑</v>
          </cell>
          <cell r="B585" t="str">
            <v>ﾊｸﾀﾁｮｳｼﾓｼﾞｭｳﾈﾝﾊﾞﾀ</v>
          </cell>
          <cell r="C585">
            <v>206091000</v>
          </cell>
          <cell r="F585" t="str">
            <v>安来市</v>
          </cell>
        </row>
        <row r="586">
          <cell r="A586" t="str">
            <v>伯太町上十年畑</v>
          </cell>
          <cell r="B586" t="str">
            <v>ﾊｸﾀﾁｮｳｶﾐｼﾞｭｳﾈﾝﾊﾞﾀ</v>
          </cell>
          <cell r="C586">
            <v>206092000</v>
          </cell>
          <cell r="F586" t="str">
            <v>安来市</v>
          </cell>
        </row>
        <row r="587">
          <cell r="A587" t="str">
            <v>伯太町草野</v>
          </cell>
          <cell r="B587" t="str">
            <v>ﾊｸﾀﾁｮｳｸｻﾉ</v>
          </cell>
          <cell r="C587">
            <v>206093000</v>
          </cell>
          <cell r="F587" t="str">
            <v>安来市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B1:BD43"/>
  <sheetViews>
    <sheetView showGridLines="0" tabSelected="1" view="pageBreakPreview" zoomScaleNormal="100" zoomScaleSheetLayoutView="100" workbookViewId="0">
      <pane xSplit="3" ySplit="4" topLeftCell="D5" activePane="bottomRight" state="frozen"/>
      <selection activeCell="AW5" sqref="AW5"/>
      <selection pane="topRight" activeCell="AW5" sqref="AW5"/>
      <selection pane="bottomLeft" activeCell="AW5" sqref="AW5"/>
      <selection pane="bottomRight" activeCell="B2" sqref="B2"/>
    </sheetView>
  </sheetViews>
  <sheetFormatPr defaultRowHeight="13.5" customHeight="1"/>
  <cols>
    <col min="1" max="1" width="2" style="27" customWidth="1"/>
    <col min="2" max="2" width="5.42578125" style="27" customWidth="1"/>
    <col min="3" max="3" width="10.5703125" style="27" customWidth="1"/>
    <col min="4" max="4" width="11.42578125" style="27" customWidth="1"/>
    <col min="5" max="8" width="6.85546875" style="27" hidden="1" customWidth="1"/>
    <col min="9" max="9" width="11.42578125" style="27" customWidth="1"/>
    <col min="10" max="13" width="6.85546875" style="27" hidden="1" customWidth="1"/>
    <col min="14" max="14" width="11.42578125" style="27" customWidth="1"/>
    <col min="15" max="18" width="6.85546875" style="27" hidden="1" customWidth="1"/>
    <col min="19" max="19" width="11.42578125" style="27" customWidth="1"/>
    <col min="20" max="23" width="6.85546875" style="27" hidden="1" customWidth="1"/>
    <col min="24" max="24" width="11.42578125" style="27" customWidth="1"/>
    <col min="25" max="28" width="6.85546875" style="27" hidden="1" customWidth="1"/>
    <col min="29" max="29" width="11.42578125" style="27" customWidth="1"/>
    <col min="30" max="33" width="6.85546875" style="27" hidden="1" customWidth="1"/>
    <col min="34" max="34" width="11.42578125" style="27" customWidth="1"/>
    <col min="35" max="38" width="6.85546875" style="27" hidden="1" customWidth="1"/>
    <col min="39" max="39" width="11.42578125" style="27" customWidth="1"/>
    <col min="40" max="43" width="6.85546875" style="27" hidden="1" customWidth="1"/>
    <col min="44" max="44" width="11.42578125" style="27" customWidth="1"/>
    <col min="45" max="47" width="7.28515625" style="27" hidden="1" customWidth="1"/>
    <col min="48" max="48" width="11" style="27" hidden="1" customWidth="1"/>
    <col min="49" max="49" width="11.42578125" style="27" customWidth="1"/>
    <col min="50" max="50" width="1.42578125" style="27" customWidth="1"/>
    <col min="51" max="51" width="39.5703125" style="26" customWidth="1"/>
    <col min="52" max="16384" width="9.140625" style="27"/>
  </cols>
  <sheetData>
    <row r="1" spans="2:51" s="2" customFormat="1" ht="13.5" customHeight="1">
      <c r="B1" s="1" t="s">
        <v>276</v>
      </c>
      <c r="C1" s="1"/>
      <c r="D1" s="1"/>
      <c r="E1" s="1"/>
      <c r="F1" s="1"/>
      <c r="G1" s="1"/>
      <c r="H1" s="1"/>
      <c r="I1" s="1"/>
      <c r="J1" s="1"/>
      <c r="K1" s="1"/>
      <c r="L1" s="1"/>
      <c r="M1" s="1"/>
      <c r="AY1" s="3"/>
    </row>
    <row r="2" spans="2:51" s="9" customFormat="1" ht="13.5" customHeight="1">
      <c r="B2" s="4"/>
      <c r="C2" s="5"/>
      <c r="D2" s="6"/>
      <c r="E2" s="7"/>
      <c r="F2" s="6"/>
      <c r="G2" s="6"/>
      <c r="H2" s="6"/>
      <c r="I2" s="8"/>
      <c r="AV2" s="10"/>
      <c r="AY2" s="11"/>
    </row>
    <row r="3" spans="2:51" s="9" customFormat="1" ht="12.75" customHeight="1">
      <c r="B3" s="12" t="s">
        <v>1</v>
      </c>
      <c r="I3" s="12"/>
      <c r="J3" s="12"/>
      <c r="K3" s="12"/>
      <c r="L3" s="12"/>
      <c r="M3" s="12"/>
      <c r="AU3" s="13"/>
      <c r="AV3" s="13"/>
      <c r="AW3" s="10" t="s">
        <v>2</v>
      </c>
      <c r="AY3" s="11"/>
    </row>
    <row r="4" spans="2:51" s="9" customFormat="1" ht="12.75" customHeight="1">
      <c r="B4" s="279" t="s">
        <v>3</v>
      </c>
      <c r="C4" s="280"/>
      <c r="D4" s="14" t="s">
        <v>4</v>
      </c>
      <c r="E4" s="15" t="s">
        <v>5</v>
      </c>
      <c r="F4" s="15" t="s">
        <v>6</v>
      </c>
      <c r="G4" s="15" t="s">
        <v>7</v>
      </c>
      <c r="H4" s="15" t="s">
        <v>8</v>
      </c>
      <c r="I4" s="15" t="s">
        <v>9</v>
      </c>
      <c r="J4" s="15" t="s">
        <v>10</v>
      </c>
      <c r="K4" s="15" t="s">
        <v>11</v>
      </c>
      <c r="L4" s="15" t="s">
        <v>12</v>
      </c>
      <c r="M4" s="15" t="s">
        <v>13</v>
      </c>
      <c r="N4" s="15" t="s">
        <v>14</v>
      </c>
      <c r="O4" s="15" t="s">
        <v>15</v>
      </c>
      <c r="P4" s="15" t="s">
        <v>16</v>
      </c>
      <c r="Q4" s="15" t="s">
        <v>17</v>
      </c>
      <c r="R4" s="15" t="s">
        <v>18</v>
      </c>
      <c r="S4" s="15" t="s">
        <v>19</v>
      </c>
      <c r="T4" s="15" t="s">
        <v>20</v>
      </c>
      <c r="U4" s="15" t="s">
        <v>21</v>
      </c>
      <c r="V4" s="15" t="s">
        <v>22</v>
      </c>
      <c r="W4" s="15" t="s">
        <v>23</v>
      </c>
      <c r="X4" s="15" t="s">
        <v>24</v>
      </c>
      <c r="Y4" s="15" t="s">
        <v>25</v>
      </c>
      <c r="Z4" s="15" t="s">
        <v>26</v>
      </c>
      <c r="AA4" s="15" t="s">
        <v>27</v>
      </c>
      <c r="AB4" s="15" t="s">
        <v>28</v>
      </c>
      <c r="AC4" s="15" t="s">
        <v>29</v>
      </c>
      <c r="AD4" s="15" t="s">
        <v>30</v>
      </c>
      <c r="AE4" s="15" t="s">
        <v>31</v>
      </c>
      <c r="AF4" s="15" t="s">
        <v>32</v>
      </c>
      <c r="AG4" s="15" t="s">
        <v>33</v>
      </c>
      <c r="AH4" s="15" t="s">
        <v>24</v>
      </c>
      <c r="AI4" s="15" t="s">
        <v>34</v>
      </c>
      <c r="AJ4" s="15" t="s">
        <v>35</v>
      </c>
      <c r="AK4" s="15" t="s">
        <v>36</v>
      </c>
      <c r="AL4" s="15" t="s">
        <v>37</v>
      </c>
      <c r="AM4" s="15" t="s">
        <v>38</v>
      </c>
      <c r="AN4" s="15" t="s">
        <v>39</v>
      </c>
      <c r="AO4" s="15" t="s">
        <v>40</v>
      </c>
      <c r="AP4" s="15" t="s">
        <v>41</v>
      </c>
      <c r="AQ4" s="15" t="s">
        <v>42</v>
      </c>
      <c r="AR4" s="15" t="s">
        <v>43</v>
      </c>
      <c r="AS4" s="15" t="s">
        <v>44</v>
      </c>
      <c r="AT4" s="15" t="s">
        <v>45</v>
      </c>
      <c r="AU4" s="15" t="s">
        <v>46</v>
      </c>
      <c r="AV4" s="16" t="s">
        <v>47</v>
      </c>
      <c r="AW4" s="17" t="s">
        <v>48</v>
      </c>
      <c r="AX4" s="18"/>
      <c r="AY4" s="11"/>
    </row>
    <row r="5" spans="2:51" ht="12.75" customHeight="1">
      <c r="B5" s="19" t="s">
        <v>49</v>
      </c>
      <c r="C5" s="20"/>
      <c r="D5" s="21">
        <f t="shared" ref="D5:AW11" si="0">IF(D23="-","-",ROUND(D23/10000,0))</f>
        <v>563</v>
      </c>
      <c r="E5" s="22">
        <f t="shared" si="0"/>
        <v>743</v>
      </c>
      <c r="F5" s="22">
        <f t="shared" si="0"/>
        <v>797</v>
      </c>
      <c r="G5" s="22">
        <f t="shared" si="0"/>
        <v>1177</v>
      </c>
      <c r="H5" s="22">
        <f t="shared" si="0"/>
        <v>1310</v>
      </c>
      <c r="I5" s="22">
        <f t="shared" si="0"/>
        <v>1204</v>
      </c>
      <c r="J5" s="22">
        <f t="shared" si="0"/>
        <v>1464</v>
      </c>
      <c r="K5" s="22">
        <f t="shared" si="0"/>
        <v>1700</v>
      </c>
      <c r="L5" s="22">
        <f t="shared" si="0"/>
        <v>1832</v>
      </c>
      <c r="M5" s="22">
        <f t="shared" si="0"/>
        <v>1983</v>
      </c>
      <c r="N5" s="22">
        <f t="shared" si="0"/>
        <v>2418</v>
      </c>
      <c r="O5" s="22">
        <f t="shared" si="0"/>
        <v>2400</v>
      </c>
      <c r="P5" s="22">
        <f t="shared" si="0"/>
        <v>2454</v>
      </c>
      <c r="Q5" s="22">
        <f t="shared" si="0"/>
        <v>2426</v>
      </c>
      <c r="R5" s="22">
        <f t="shared" si="0"/>
        <v>2822</v>
      </c>
      <c r="S5" s="22">
        <f t="shared" si="0"/>
        <v>3001</v>
      </c>
      <c r="T5" s="22">
        <f t="shared" si="0"/>
        <v>2878</v>
      </c>
      <c r="U5" s="22">
        <f t="shared" si="0"/>
        <v>2892</v>
      </c>
      <c r="V5" s="22">
        <f t="shared" si="0"/>
        <v>3216</v>
      </c>
      <c r="W5" s="22">
        <f t="shared" si="0"/>
        <v>3398</v>
      </c>
      <c r="X5" s="22">
        <f t="shared" si="0"/>
        <v>3634</v>
      </c>
      <c r="Y5" s="22">
        <f t="shared" si="0"/>
        <v>3822</v>
      </c>
      <c r="Z5" s="22">
        <f t="shared" si="0"/>
        <v>3556</v>
      </c>
      <c r="AA5" s="22">
        <f t="shared" si="0"/>
        <v>3360</v>
      </c>
      <c r="AB5" s="22">
        <f t="shared" si="0"/>
        <v>3310</v>
      </c>
      <c r="AC5" s="22">
        <f t="shared" si="0"/>
        <v>3436</v>
      </c>
      <c r="AD5" s="22">
        <f t="shared" si="0"/>
        <v>3331</v>
      </c>
      <c r="AE5" s="22">
        <f t="shared" si="0"/>
        <v>3540</v>
      </c>
      <c r="AF5" s="22">
        <f t="shared" si="0"/>
        <v>3337</v>
      </c>
      <c r="AG5" s="22">
        <f t="shared" si="0"/>
        <v>3049</v>
      </c>
      <c r="AH5" s="22">
        <f t="shared" si="0"/>
        <v>3426</v>
      </c>
      <c r="AI5" s="22">
        <f t="shared" si="0"/>
        <v>2814</v>
      </c>
      <c r="AJ5" s="22">
        <f t="shared" si="0"/>
        <v>2585</v>
      </c>
      <c r="AK5" s="22">
        <f t="shared" si="0"/>
        <v>2609</v>
      </c>
      <c r="AL5" s="22">
        <f t="shared" si="0"/>
        <v>2880</v>
      </c>
      <c r="AM5" s="22">
        <f t="shared" si="0"/>
        <v>3067</v>
      </c>
      <c r="AN5" s="22">
        <f t="shared" si="0"/>
        <v>3241</v>
      </c>
      <c r="AO5" s="22">
        <f t="shared" si="0"/>
        <v>3627</v>
      </c>
      <c r="AP5" s="22">
        <f t="shared" si="0"/>
        <v>3086</v>
      </c>
      <c r="AQ5" s="22">
        <f t="shared" si="0"/>
        <v>2352</v>
      </c>
      <c r="AR5" s="22">
        <f t="shared" si="0"/>
        <v>2758</v>
      </c>
      <c r="AS5" s="22">
        <f t="shared" si="0"/>
        <v>2935</v>
      </c>
      <c r="AT5" s="22">
        <f t="shared" si="0"/>
        <v>2774</v>
      </c>
      <c r="AU5" s="22">
        <f t="shared" si="0"/>
        <v>2775</v>
      </c>
      <c r="AV5" s="23">
        <f t="shared" si="0"/>
        <v>2962</v>
      </c>
      <c r="AW5" s="24">
        <f t="shared" si="0"/>
        <v>2962</v>
      </c>
      <c r="AX5" s="25"/>
    </row>
    <row r="6" spans="2:51" ht="12.75" customHeight="1">
      <c r="B6" s="28" t="s">
        <v>50</v>
      </c>
      <c r="C6" s="29"/>
      <c r="D6" s="30">
        <f t="shared" si="0"/>
        <v>275</v>
      </c>
      <c r="E6" s="31">
        <f t="shared" si="0"/>
        <v>294</v>
      </c>
      <c r="F6" s="31">
        <f t="shared" si="0"/>
        <v>319</v>
      </c>
      <c r="G6" s="31">
        <f t="shared" si="0"/>
        <v>449</v>
      </c>
      <c r="H6" s="31">
        <f t="shared" si="0"/>
        <v>517</v>
      </c>
      <c r="I6" s="31">
        <f t="shared" si="0"/>
        <v>450</v>
      </c>
      <c r="J6" s="31">
        <f t="shared" si="0"/>
        <v>537</v>
      </c>
      <c r="K6" s="31">
        <f t="shared" si="0"/>
        <v>611</v>
      </c>
      <c r="L6" s="31">
        <f t="shared" si="0"/>
        <v>689</v>
      </c>
      <c r="M6" s="31">
        <f t="shared" si="0"/>
        <v>727</v>
      </c>
      <c r="N6" s="31">
        <f t="shared" si="0"/>
        <v>837</v>
      </c>
      <c r="O6" s="31">
        <f t="shared" si="0"/>
        <v>883</v>
      </c>
      <c r="P6" s="31">
        <f t="shared" si="0"/>
        <v>918</v>
      </c>
      <c r="Q6" s="31">
        <f t="shared" si="0"/>
        <v>883</v>
      </c>
      <c r="R6" s="31">
        <f t="shared" si="0"/>
        <v>975</v>
      </c>
      <c r="S6" s="31">
        <f t="shared" si="0"/>
        <v>1037</v>
      </c>
      <c r="T6" s="31">
        <f t="shared" si="0"/>
        <v>1007</v>
      </c>
      <c r="U6" s="31">
        <f t="shared" si="0"/>
        <v>1071</v>
      </c>
      <c r="V6" s="31">
        <f t="shared" si="0"/>
        <v>1167</v>
      </c>
      <c r="W6" s="31">
        <f t="shared" si="0"/>
        <v>1235</v>
      </c>
      <c r="X6" s="31">
        <f t="shared" si="0"/>
        <v>1309</v>
      </c>
      <c r="Y6" s="31">
        <f t="shared" si="0"/>
        <v>1451</v>
      </c>
      <c r="Z6" s="31">
        <f t="shared" si="0"/>
        <v>1446</v>
      </c>
      <c r="AA6" s="31">
        <f t="shared" si="0"/>
        <v>1364</v>
      </c>
      <c r="AB6" s="31">
        <f t="shared" si="0"/>
        <v>1269</v>
      </c>
      <c r="AC6" s="31">
        <f t="shared" si="0"/>
        <v>1252</v>
      </c>
      <c r="AD6" s="31">
        <f t="shared" si="0"/>
        <v>1255</v>
      </c>
      <c r="AE6" s="31">
        <f t="shared" si="0"/>
        <v>1372</v>
      </c>
      <c r="AF6" s="31">
        <f t="shared" si="0"/>
        <v>1370</v>
      </c>
      <c r="AG6" s="31">
        <f t="shared" si="0"/>
        <v>1266</v>
      </c>
      <c r="AH6" s="31">
        <f t="shared" si="0"/>
        <v>1302</v>
      </c>
      <c r="AI6" s="31">
        <f t="shared" si="0"/>
        <v>1052</v>
      </c>
      <c r="AJ6" s="31">
        <f t="shared" si="0"/>
        <v>954</v>
      </c>
      <c r="AK6" s="31">
        <f t="shared" si="0"/>
        <v>946</v>
      </c>
      <c r="AL6" s="31">
        <f t="shared" si="0"/>
        <v>910</v>
      </c>
      <c r="AM6" s="31">
        <f t="shared" si="0"/>
        <v>880</v>
      </c>
      <c r="AN6" s="31">
        <f t="shared" si="0"/>
        <v>901</v>
      </c>
      <c r="AO6" s="31">
        <f t="shared" si="0"/>
        <v>965</v>
      </c>
      <c r="AP6" s="31">
        <f t="shared" si="0"/>
        <v>887</v>
      </c>
      <c r="AQ6" s="31">
        <f t="shared" si="0"/>
        <v>821</v>
      </c>
      <c r="AR6" s="31">
        <f t="shared" si="0"/>
        <v>795</v>
      </c>
      <c r="AS6" s="31">
        <f t="shared" si="0"/>
        <v>1380</v>
      </c>
      <c r="AT6" s="31">
        <f t="shared" si="0"/>
        <v>1169</v>
      </c>
      <c r="AU6" s="31">
        <f t="shared" si="0"/>
        <v>1140</v>
      </c>
      <c r="AV6" s="32">
        <f t="shared" si="0"/>
        <v>1173</v>
      </c>
      <c r="AW6" s="33">
        <f t="shared" si="0"/>
        <v>1173</v>
      </c>
      <c r="AX6" s="25"/>
    </row>
    <row r="7" spans="2:51" ht="12.75" customHeight="1">
      <c r="B7" s="34"/>
      <c r="C7" s="35" t="s">
        <v>51</v>
      </c>
      <c r="D7" s="36">
        <f t="shared" si="0"/>
        <v>197</v>
      </c>
      <c r="E7" s="37">
        <f t="shared" si="0"/>
        <v>208</v>
      </c>
      <c r="F7" s="37">
        <f t="shared" si="0"/>
        <v>233</v>
      </c>
      <c r="G7" s="37">
        <f t="shared" si="0"/>
        <v>323</v>
      </c>
      <c r="H7" s="37">
        <f t="shared" si="0"/>
        <v>374</v>
      </c>
      <c r="I7" s="37">
        <f t="shared" si="0"/>
        <v>363</v>
      </c>
      <c r="J7" s="37">
        <f t="shared" si="0"/>
        <v>375</v>
      </c>
      <c r="K7" s="37">
        <f t="shared" si="0"/>
        <v>433</v>
      </c>
      <c r="L7" s="37">
        <f t="shared" si="0"/>
        <v>498</v>
      </c>
      <c r="M7" s="37">
        <f t="shared" si="0"/>
        <v>539</v>
      </c>
      <c r="N7" s="37">
        <f t="shared" si="0"/>
        <v>619</v>
      </c>
      <c r="O7" s="37">
        <f t="shared" si="0"/>
        <v>679</v>
      </c>
      <c r="P7" s="37">
        <f t="shared" si="0"/>
        <v>695</v>
      </c>
      <c r="Q7" s="37">
        <f t="shared" si="0"/>
        <v>659</v>
      </c>
      <c r="R7" s="37">
        <f t="shared" si="0"/>
        <v>737</v>
      </c>
      <c r="S7" s="37">
        <f t="shared" si="0"/>
        <v>792</v>
      </c>
      <c r="T7" s="37">
        <f t="shared" si="0"/>
        <v>778</v>
      </c>
      <c r="U7" s="37">
        <f t="shared" si="0"/>
        <v>829</v>
      </c>
      <c r="V7" s="37">
        <f t="shared" si="0"/>
        <v>892</v>
      </c>
      <c r="W7" s="37">
        <f t="shared" si="0"/>
        <v>911</v>
      </c>
      <c r="X7" s="37">
        <f t="shared" si="0"/>
        <v>974</v>
      </c>
      <c r="Y7" s="37">
        <f t="shared" si="0"/>
        <v>1002</v>
      </c>
      <c r="Z7" s="37">
        <f t="shared" si="0"/>
        <v>1017</v>
      </c>
      <c r="AA7" s="37">
        <f t="shared" si="0"/>
        <v>939</v>
      </c>
      <c r="AB7" s="37">
        <f t="shared" si="0"/>
        <v>919</v>
      </c>
      <c r="AC7" s="37">
        <f t="shared" si="0"/>
        <v>910</v>
      </c>
      <c r="AD7" s="37">
        <f t="shared" si="0"/>
        <v>907</v>
      </c>
      <c r="AE7" s="37">
        <f t="shared" si="0"/>
        <v>922</v>
      </c>
      <c r="AF7" s="37">
        <f t="shared" si="0"/>
        <v>937</v>
      </c>
      <c r="AG7" s="37">
        <f t="shared" si="0"/>
        <v>820</v>
      </c>
      <c r="AH7" s="37">
        <f t="shared" si="0"/>
        <v>866</v>
      </c>
      <c r="AI7" s="37">
        <f t="shared" si="0"/>
        <v>717</v>
      </c>
      <c r="AJ7" s="37">
        <f t="shared" si="0"/>
        <v>629</v>
      </c>
      <c r="AK7" s="37">
        <f t="shared" si="0"/>
        <v>609</v>
      </c>
      <c r="AL7" s="37">
        <f t="shared" si="0"/>
        <v>554</v>
      </c>
      <c r="AM7" s="37">
        <f t="shared" si="0"/>
        <v>880</v>
      </c>
      <c r="AN7" s="37">
        <f t="shared" si="0"/>
        <v>901</v>
      </c>
      <c r="AO7" s="37">
        <f t="shared" si="0"/>
        <v>965</v>
      </c>
      <c r="AP7" s="37">
        <f t="shared" si="0"/>
        <v>887</v>
      </c>
      <c r="AQ7" s="37">
        <f t="shared" si="0"/>
        <v>821</v>
      </c>
      <c r="AR7" s="37">
        <f t="shared" si="0"/>
        <v>795</v>
      </c>
      <c r="AS7" s="37">
        <f t="shared" si="0"/>
        <v>1380</v>
      </c>
      <c r="AT7" s="37">
        <f t="shared" si="0"/>
        <v>1169</v>
      </c>
      <c r="AU7" s="37">
        <f t="shared" si="0"/>
        <v>1140</v>
      </c>
      <c r="AV7" s="38">
        <f t="shared" si="0"/>
        <v>1173</v>
      </c>
      <c r="AW7" s="39">
        <f t="shared" si="0"/>
        <v>1173</v>
      </c>
      <c r="AX7" s="25"/>
    </row>
    <row r="8" spans="2:51" ht="12.75" customHeight="1">
      <c r="B8" s="34"/>
      <c r="C8" s="40" t="s">
        <v>52</v>
      </c>
      <c r="D8" s="41">
        <f t="shared" si="0"/>
        <v>6</v>
      </c>
      <c r="E8" s="42">
        <f t="shared" si="0"/>
        <v>7</v>
      </c>
      <c r="F8" s="42">
        <f t="shared" si="0"/>
        <v>7</v>
      </c>
      <c r="G8" s="42">
        <f t="shared" si="0"/>
        <v>9</v>
      </c>
      <c r="H8" s="42">
        <f t="shared" si="0"/>
        <v>10</v>
      </c>
      <c r="I8" s="42">
        <f t="shared" si="0"/>
        <v>9</v>
      </c>
      <c r="J8" s="42">
        <f t="shared" si="0"/>
        <v>12</v>
      </c>
      <c r="K8" s="42">
        <f t="shared" si="0"/>
        <v>17</v>
      </c>
      <c r="L8" s="42">
        <f t="shared" si="0"/>
        <v>19</v>
      </c>
      <c r="M8" s="42">
        <f t="shared" si="0"/>
        <v>21</v>
      </c>
      <c r="N8" s="42">
        <f t="shared" si="0"/>
        <v>24</v>
      </c>
      <c r="O8" s="42">
        <f t="shared" si="0"/>
        <v>23</v>
      </c>
      <c r="P8" s="42">
        <f t="shared" si="0"/>
        <v>31</v>
      </c>
      <c r="Q8" s="42">
        <f t="shared" si="0"/>
        <v>36</v>
      </c>
      <c r="R8" s="42">
        <f t="shared" si="0"/>
        <v>45</v>
      </c>
      <c r="S8" s="42">
        <f t="shared" si="0"/>
        <v>51</v>
      </c>
      <c r="T8" s="42">
        <f t="shared" si="0"/>
        <v>49</v>
      </c>
      <c r="U8" s="42">
        <f t="shared" si="0"/>
        <v>42</v>
      </c>
      <c r="V8" s="42">
        <f t="shared" si="0"/>
        <v>43</v>
      </c>
      <c r="W8" s="42">
        <f t="shared" si="0"/>
        <v>50</v>
      </c>
      <c r="X8" s="42">
        <f t="shared" si="0"/>
        <v>44</v>
      </c>
      <c r="Y8" s="42">
        <f t="shared" si="0"/>
        <v>44</v>
      </c>
      <c r="Z8" s="42">
        <f t="shared" si="0"/>
        <v>44</v>
      </c>
      <c r="AA8" s="42">
        <f t="shared" si="0"/>
        <v>35</v>
      </c>
      <c r="AB8" s="42">
        <f t="shared" si="0"/>
        <v>29</v>
      </c>
      <c r="AC8" s="42">
        <f t="shared" si="0"/>
        <v>25</v>
      </c>
      <c r="AD8" s="42">
        <f t="shared" si="0"/>
        <v>28</v>
      </c>
      <c r="AE8" s="42">
        <f t="shared" si="0"/>
        <v>31</v>
      </c>
      <c r="AF8" s="42">
        <f t="shared" si="0"/>
        <v>48</v>
      </c>
      <c r="AG8" s="42">
        <f t="shared" si="0"/>
        <v>41</v>
      </c>
      <c r="AH8" s="42">
        <f t="shared" si="0"/>
        <v>33</v>
      </c>
      <c r="AI8" s="43">
        <f t="shared" si="0"/>
        <v>33</v>
      </c>
      <c r="AJ8" s="42">
        <f t="shared" si="0"/>
        <v>30</v>
      </c>
      <c r="AK8" s="42">
        <f t="shared" si="0"/>
        <v>28</v>
      </c>
      <c r="AL8" s="42">
        <f t="shared" si="0"/>
        <v>30</v>
      </c>
      <c r="AM8" s="44"/>
      <c r="AN8" s="44"/>
      <c r="AO8" s="44"/>
      <c r="AP8" s="44"/>
      <c r="AQ8" s="44"/>
      <c r="AR8" s="44"/>
      <c r="AS8" s="44"/>
      <c r="AT8" s="44"/>
      <c r="AU8" s="44"/>
      <c r="AV8" s="45"/>
      <c r="AW8" s="46"/>
      <c r="AX8" s="25"/>
    </row>
    <row r="9" spans="2:51" ht="12.75" customHeight="1">
      <c r="B9" s="34"/>
      <c r="C9" s="40" t="s">
        <v>53</v>
      </c>
      <c r="D9" s="36">
        <f t="shared" si="0"/>
        <v>2</v>
      </c>
      <c r="E9" s="37">
        <f t="shared" si="0"/>
        <v>2</v>
      </c>
      <c r="F9" s="37">
        <f t="shared" si="0"/>
        <v>2</v>
      </c>
      <c r="G9" s="37">
        <f t="shared" si="0"/>
        <v>3</v>
      </c>
      <c r="H9" s="37">
        <f t="shared" si="0"/>
        <v>4</v>
      </c>
      <c r="I9" s="37">
        <f t="shared" si="0"/>
        <v>5</v>
      </c>
      <c r="J9" s="37">
        <f t="shared" si="0"/>
        <v>6</v>
      </c>
      <c r="K9" s="37">
        <f t="shared" si="0"/>
        <v>6</v>
      </c>
      <c r="L9" s="37">
        <f t="shared" si="0"/>
        <v>6</v>
      </c>
      <c r="M9" s="37">
        <f t="shared" si="0"/>
        <v>6</v>
      </c>
      <c r="N9" s="37">
        <f t="shared" si="0"/>
        <v>6</v>
      </c>
      <c r="O9" s="37">
        <f t="shared" si="0"/>
        <v>6</v>
      </c>
      <c r="P9" s="37">
        <f t="shared" si="0"/>
        <v>6</v>
      </c>
      <c r="Q9" s="37">
        <f t="shared" si="0"/>
        <v>6</v>
      </c>
      <c r="R9" s="37">
        <f t="shared" si="0"/>
        <v>6</v>
      </c>
      <c r="S9" s="37">
        <f t="shared" si="0"/>
        <v>6</v>
      </c>
      <c r="T9" s="37">
        <f t="shared" si="0"/>
        <v>6</v>
      </c>
      <c r="U9" s="37">
        <f t="shared" si="0"/>
        <v>7</v>
      </c>
      <c r="V9" s="37">
        <f t="shared" si="0"/>
        <v>6</v>
      </c>
      <c r="W9" s="37">
        <f t="shared" si="0"/>
        <v>10</v>
      </c>
      <c r="X9" s="37">
        <f t="shared" si="0"/>
        <v>13</v>
      </c>
      <c r="Y9" s="37">
        <f t="shared" si="0"/>
        <v>11</v>
      </c>
      <c r="Z9" s="37">
        <f t="shared" si="0"/>
        <v>11</v>
      </c>
      <c r="AA9" s="37">
        <f t="shared" si="0"/>
        <v>11</v>
      </c>
      <c r="AB9" s="37">
        <f t="shared" si="0"/>
        <v>12</v>
      </c>
      <c r="AC9" s="37">
        <f t="shared" si="0"/>
        <v>13</v>
      </c>
      <c r="AD9" s="37">
        <f t="shared" si="0"/>
        <v>13</v>
      </c>
      <c r="AE9" s="37">
        <f t="shared" si="0"/>
        <v>12</v>
      </c>
      <c r="AF9" s="37">
        <f t="shared" si="0"/>
        <v>15</v>
      </c>
      <c r="AG9" s="37">
        <f t="shared" si="0"/>
        <v>15</v>
      </c>
      <c r="AH9" s="37">
        <f t="shared" si="0"/>
        <v>14</v>
      </c>
      <c r="AI9" s="47">
        <f t="shared" si="0"/>
        <v>13</v>
      </c>
      <c r="AJ9" s="37">
        <f t="shared" si="0"/>
        <v>11</v>
      </c>
      <c r="AK9" s="37">
        <f t="shared" si="0"/>
        <v>12</v>
      </c>
      <c r="AL9" s="37">
        <f t="shared" si="0"/>
        <v>10</v>
      </c>
      <c r="AM9" s="48"/>
      <c r="AN9" s="48"/>
      <c r="AO9" s="48"/>
      <c r="AP9" s="48"/>
      <c r="AQ9" s="48"/>
      <c r="AR9" s="48"/>
      <c r="AS9" s="48"/>
      <c r="AT9" s="48"/>
      <c r="AU9" s="48"/>
      <c r="AV9" s="49"/>
      <c r="AW9" s="50"/>
      <c r="AX9" s="25"/>
    </row>
    <row r="10" spans="2:51" ht="12.75" customHeight="1">
      <c r="B10" s="34"/>
      <c r="C10" s="40" t="s">
        <v>54</v>
      </c>
      <c r="D10" s="36">
        <f t="shared" si="0"/>
        <v>12</v>
      </c>
      <c r="E10" s="37">
        <f t="shared" si="0"/>
        <v>11</v>
      </c>
      <c r="F10" s="37">
        <f t="shared" si="0"/>
        <v>16</v>
      </c>
      <c r="G10" s="37">
        <f t="shared" si="0"/>
        <v>21</v>
      </c>
      <c r="H10" s="37">
        <f t="shared" si="0"/>
        <v>24</v>
      </c>
      <c r="I10" s="37">
        <f t="shared" si="0"/>
        <v>27</v>
      </c>
      <c r="J10" s="37">
        <f t="shared" si="0"/>
        <v>46</v>
      </c>
      <c r="K10" s="37">
        <f t="shared" si="0"/>
        <v>51</v>
      </c>
      <c r="L10" s="37">
        <f t="shared" si="0"/>
        <v>67</v>
      </c>
      <c r="M10" s="37">
        <f t="shared" si="0"/>
        <v>48</v>
      </c>
      <c r="N10" s="37">
        <f t="shared" si="0"/>
        <v>56</v>
      </c>
      <c r="O10" s="37">
        <f t="shared" si="0"/>
        <v>43</v>
      </c>
      <c r="P10" s="37">
        <f t="shared" si="0"/>
        <v>52</v>
      </c>
      <c r="Q10" s="37">
        <f t="shared" si="0"/>
        <v>53</v>
      </c>
      <c r="R10" s="37">
        <f t="shared" si="0"/>
        <v>42</v>
      </c>
      <c r="S10" s="37">
        <f t="shared" si="0"/>
        <v>30</v>
      </c>
      <c r="T10" s="37">
        <f t="shared" si="0"/>
        <v>21</v>
      </c>
      <c r="U10" s="37">
        <f t="shared" si="0"/>
        <v>21</v>
      </c>
      <c r="V10" s="37">
        <f t="shared" si="0"/>
        <v>21</v>
      </c>
      <c r="W10" s="37">
        <f t="shared" si="0"/>
        <v>21</v>
      </c>
      <c r="X10" s="37">
        <f t="shared" si="0"/>
        <v>23</v>
      </c>
      <c r="Y10" s="37">
        <f t="shared" si="0"/>
        <v>23</v>
      </c>
      <c r="Z10" s="37">
        <f t="shared" si="0"/>
        <v>22</v>
      </c>
      <c r="AA10" s="37">
        <f t="shared" si="0"/>
        <v>24</v>
      </c>
      <c r="AB10" s="37">
        <f t="shared" si="0"/>
        <v>22</v>
      </c>
      <c r="AC10" s="37">
        <f t="shared" si="0"/>
        <v>19</v>
      </c>
      <c r="AD10" s="37">
        <f t="shared" si="0"/>
        <v>17</v>
      </c>
      <c r="AE10" s="37">
        <f t="shared" si="0"/>
        <v>17</v>
      </c>
      <c r="AF10" s="37">
        <f t="shared" si="0"/>
        <v>16</v>
      </c>
      <c r="AG10" s="37">
        <f t="shared" si="0"/>
        <v>14</v>
      </c>
      <c r="AH10" s="37">
        <f t="shared" si="0"/>
        <v>15</v>
      </c>
      <c r="AI10" s="47">
        <f t="shared" si="0"/>
        <v>18</v>
      </c>
      <c r="AJ10" s="37">
        <f t="shared" si="0"/>
        <v>16</v>
      </c>
      <c r="AK10" s="37">
        <f t="shared" si="0"/>
        <v>20</v>
      </c>
      <c r="AL10" s="37">
        <f t="shared" si="0"/>
        <v>25</v>
      </c>
      <c r="AM10" s="48"/>
      <c r="AN10" s="48"/>
      <c r="AO10" s="48"/>
      <c r="AP10" s="48"/>
      <c r="AQ10" s="48"/>
      <c r="AR10" s="48"/>
      <c r="AS10" s="48"/>
      <c r="AT10" s="48"/>
      <c r="AU10" s="48"/>
      <c r="AV10" s="49"/>
      <c r="AW10" s="50"/>
      <c r="AX10" s="25"/>
    </row>
    <row r="11" spans="2:51" ht="12.75" customHeight="1">
      <c r="B11" s="34"/>
      <c r="C11" s="40" t="s">
        <v>55</v>
      </c>
      <c r="D11" s="36">
        <f t="shared" si="0"/>
        <v>4</v>
      </c>
      <c r="E11" s="47">
        <f t="shared" si="0"/>
        <v>5</v>
      </c>
      <c r="F11" s="47">
        <f t="shared" si="0"/>
        <v>5</v>
      </c>
      <c r="G11" s="47">
        <f t="shared" si="0"/>
        <v>3</v>
      </c>
      <c r="H11" s="47">
        <f t="shared" si="0"/>
        <v>4</v>
      </c>
      <c r="I11" s="37">
        <f t="shared" si="0"/>
        <v>4</v>
      </c>
      <c r="J11" s="37">
        <f t="shared" si="0"/>
        <v>5</v>
      </c>
      <c r="K11" s="37">
        <f t="shared" si="0"/>
        <v>5</v>
      </c>
      <c r="L11" s="37">
        <f t="shared" si="0"/>
        <v>6</v>
      </c>
      <c r="M11" s="37">
        <f t="shared" si="0"/>
        <v>7</v>
      </c>
      <c r="N11" s="37">
        <f t="shared" si="0"/>
        <v>8</v>
      </c>
      <c r="O11" s="37">
        <f t="shared" si="0"/>
        <v>8</v>
      </c>
      <c r="P11" s="37">
        <f t="shared" ref="P11:AL11" si="1">IF(P29="-","-",ROUND(P29/10000,0))</f>
        <v>9</v>
      </c>
      <c r="Q11" s="37">
        <f t="shared" si="1"/>
        <v>9</v>
      </c>
      <c r="R11" s="37">
        <f t="shared" si="1"/>
        <v>11</v>
      </c>
      <c r="S11" s="37">
        <f t="shared" si="1"/>
        <v>11</v>
      </c>
      <c r="T11" s="37">
        <f t="shared" si="1"/>
        <v>9</v>
      </c>
      <c r="U11" s="37">
        <f t="shared" si="1"/>
        <v>15</v>
      </c>
      <c r="V11" s="37">
        <f t="shared" si="1"/>
        <v>16</v>
      </c>
      <c r="W11" s="37">
        <f t="shared" si="1"/>
        <v>22</v>
      </c>
      <c r="X11" s="37">
        <f t="shared" si="1"/>
        <v>33</v>
      </c>
      <c r="Y11" s="37">
        <f t="shared" si="1"/>
        <v>46</v>
      </c>
      <c r="Z11" s="37">
        <f t="shared" si="1"/>
        <v>42</v>
      </c>
      <c r="AA11" s="37">
        <f t="shared" si="1"/>
        <v>42</v>
      </c>
      <c r="AB11" s="37">
        <f t="shared" si="1"/>
        <v>39</v>
      </c>
      <c r="AC11" s="37">
        <f t="shared" si="1"/>
        <v>45</v>
      </c>
      <c r="AD11" s="37">
        <f t="shared" si="1"/>
        <v>52</v>
      </c>
      <c r="AE11" s="37">
        <f t="shared" si="1"/>
        <v>52</v>
      </c>
      <c r="AF11" s="37">
        <f t="shared" si="1"/>
        <v>16</v>
      </c>
      <c r="AG11" s="37">
        <f t="shared" si="1"/>
        <v>15</v>
      </c>
      <c r="AH11" s="37">
        <f t="shared" si="1"/>
        <v>19</v>
      </c>
      <c r="AI11" s="47">
        <f t="shared" si="1"/>
        <v>16</v>
      </c>
      <c r="AJ11" s="37">
        <f t="shared" si="1"/>
        <v>19</v>
      </c>
      <c r="AK11" s="37">
        <f t="shared" si="1"/>
        <v>16</v>
      </c>
      <c r="AL11" s="37">
        <f t="shared" si="1"/>
        <v>15</v>
      </c>
      <c r="AM11" s="281" t="s">
        <v>56</v>
      </c>
      <c r="AN11" s="282"/>
      <c r="AO11" s="282"/>
      <c r="AP11" s="282"/>
      <c r="AQ11" s="282"/>
      <c r="AR11" s="283"/>
      <c r="AS11" s="48"/>
      <c r="AT11" s="48"/>
      <c r="AU11" s="48"/>
      <c r="AV11" s="49"/>
      <c r="AW11" s="50"/>
      <c r="AX11" s="25"/>
    </row>
    <row r="12" spans="2:51" ht="12.75" customHeight="1">
      <c r="B12" s="34"/>
      <c r="C12" s="40" t="s">
        <v>57</v>
      </c>
      <c r="D12" s="36">
        <f t="shared" ref="D12:AL19" si="2">IF(D30="-","-",ROUND(D30/10000,0))</f>
        <v>3</v>
      </c>
      <c r="E12" s="47">
        <f t="shared" si="2"/>
        <v>3</v>
      </c>
      <c r="F12" s="47">
        <f t="shared" si="2"/>
        <v>3</v>
      </c>
      <c r="G12" s="47">
        <f t="shared" si="2"/>
        <v>4</v>
      </c>
      <c r="H12" s="47">
        <f t="shared" si="2"/>
        <v>5</v>
      </c>
      <c r="I12" s="37">
        <f t="shared" si="2"/>
        <v>4</v>
      </c>
      <c r="J12" s="37">
        <f t="shared" si="2"/>
        <v>4</v>
      </c>
      <c r="K12" s="37">
        <f t="shared" si="2"/>
        <v>5</v>
      </c>
      <c r="L12" s="37">
        <f t="shared" si="2"/>
        <v>6</v>
      </c>
      <c r="M12" s="37">
        <f t="shared" si="2"/>
        <v>7</v>
      </c>
      <c r="N12" s="37">
        <f t="shared" si="2"/>
        <v>8</v>
      </c>
      <c r="O12" s="37">
        <f t="shared" si="2"/>
        <v>8</v>
      </c>
      <c r="P12" s="37">
        <f t="shared" si="2"/>
        <v>8</v>
      </c>
      <c r="Q12" s="37">
        <f t="shared" si="2"/>
        <v>5</v>
      </c>
      <c r="R12" s="37">
        <f t="shared" si="2"/>
        <v>6</v>
      </c>
      <c r="S12" s="37">
        <f t="shared" si="2"/>
        <v>6</v>
      </c>
      <c r="T12" s="37">
        <f t="shared" si="2"/>
        <v>7</v>
      </c>
      <c r="U12" s="37">
        <f t="shared" si="2"/>
        <v>7</v>
      </c>
      <c r="V12" s="37">
        <f t="shared" si="2"/>
        <v>7</v>
      </c>
      <c r="W12" s="37">
        <f t="shared" si="2"/>
        <v>6</v>
      </c>
      <c r="X12" s="37">
        <f t="shared" si="2"/>
        <v>6</v>
      </c>
      <c r="Y12" s="37">
        <f t="shared" si="2"/>
        <v>7</v>
      </c>
      <c r="Z12" s="37">
        <f t="shared" si="2"/>
        <v>7</v>
      </c>
      <c r="AA12" s="37">
        <f t="shared" si="2"/>
        <v>6</v>
      </c>
      <c r="AB12" s="37">
        <f t="shared" si="2"/>
        <v>7</v>
      </c>
      <c r="AC12" s="37">
        <f t="shared" si="2"/>
        <v>7</v>
      </c>
      <c r="AD12" s="37">
        <f t="shared" si="2"/>
        <v>7</v>
      </c>
      <c r="AE12" s="37">
        <f t="shared" si="2"/>
        <v>15</v>
      </c>
      <c r="AF12" s="37">
        <f t="shared" si="2"/>
        <v>15</v>
      </c>
      <c r="AG12" s="37">
        <f t="shared" si="2"/>
        <v>48</v>
      </c>
      <c r="AH12" s="37">
        <f t="shared" si="2"/>
        <v>39</v>
      </c>
      <c r="AI12" s="47">
        <f t="shared" si="2"/>
        <v>42</v>
      </c>
      <c r="AJ12" s="37">
        <f t="shared" si="2"/>
        <v>35</v>
      </c>
      <c r="AK12" s="37">
        <f t="shared" si="2"/>
        <v>36</v>
      </c>
      <c r="AL12" s="37">
        <f t="shared" si="2"/>
        <v>35</v>
      </c>
      <c r="AM12" s="284"/>
      <c r="AN12" s="285"/>
      <c r="AO12" s="285"/>
      <c r="AP12" s="285"/>
      <c r="AQ12" s="285"/>
      <c r="AR12" s="286"/>
      <c r="AS12" s="48"/>
      <c r="AT12" s="48"/>
      <c r="AU12" s="48"/>
      <c r="AV12" s="49"/>
      <c r="AW12" s="50"/>
      <c r="AX12" s="25"/>
    </row>
    <row r="13" spans="2:51" ht="12.75" customHeight="1">
      <c r="B13" s="34"/>
      <c r="C13" s="40" t="s">
        <v>58</v>
      </c>
      <c r="D13" s="36">
        <f t="shared" si="2"/>
        <v>51</v>
      </c>
      <c r="E13" s="47">
        <f t="shared" si="2"/>
        <v>58</v>
      </c>
      <c r="F13" s="47">
        <f t="shared" si="2"/>
        <v>52</v>
      </c>
      <c r="G13" s="47">
        <f t="shared" si="2"/>
        <v>84</v>
      </c>
      <c r="H13" s="47">
        <f t="shared" si="2"/>
        <v>95</v>
      </c>
      <c r="I13" s="37">
        <f t="shared" si="2"/>
        <v>38</v>
      </c>
      <c r="J13" s="37">
        <f t="shared" si="2"/>
        <v>86</v>
      </c>
      <c r="K13" s="37">
        <f t="shared" si="2"/>
        <v>90</v>
      </c>
      <c r="L13" s="37">
        <f t="shared" si="2"/>
        <v>84</v>
      </c>
      <c r="M13" s="37">
        <f t="shared" si="2"/>
        <v>96</v>
      </c>
      <c r="N13" s="37">
        <f t="shared" si="2"/>
        <v>103</v>
      </c>
      <c r="O13" s="37">
        <f t="shared" si="2"/>
        <v>103</v>
      </c>
      <c r="P13" s="37">
        <f t="shared" si="2"/>
        <v>106</v>
      </c>
      <c r="Q13" s="37">
        <f t="shared" si="2"/>
        <v>105</v>
      </c>
      <c r="R13" s="37">
        <f t="shared" si="2"/>
        <v>112</v>
      </c>
      <c r="S13" s="37">
        <f t="shared" si="2"/>
        <v>123</v>
      </c>
      <c r="T13" s="37">
        <f t="shared" si="2"/>
        <v>116</v>
      </c>
      <c r="U13" s="37">
        <f t="shared" si="2"/>
        <v>136</v>
      </c>
      <c r="V13" s="37">
        <f t="shared" si="2"/>
        <v>160</v>
      </c>
      <c r="W13" s="37">
        <f t="shared" si="2"/>
        <v>198</v>
      </c>
      <c r="X13" s="37">
        <f t="shared" si="2"/>
        <v>192</v>
      </c>
      <c r="Y13" s="37">
        <f t="shared" si="2"/>
        <v>291</v>
      </c>
      <c r="Z13" s="37">
        <f t="shared" si="2"/>
        <v>274</v>
      </c>
      <c r="AA13" s="37">
        <f t="shared" si="2"/>
        <v>272</v>
      </c>
      <c r="AB13" s="37">
        <f t="shared" si="2"/>
        <v>208</v>
      </c>
      <c r="AC13" s="37">
        <f t="shared" si="2"/>
        <v>197</v>
      </c>
      <c r="AD13" s="37">
        <f t="shared" si="2"/>
        <v>195</v>
      </c>
      <c r="AE13" s="37">
        <f t="shared" si="2"/>
        <v>196</v>
      </c>
      <c r="AF13" s="37">
        <f t="shared" si="2"/>
        <v>188</v>
      </c>
      <c r="AG13" s="37">
        <f t="shared" si="2"/>
        <v>160</v>
      </c>
      <c r="AH13" s="37">
        <f t="shared" si="2"/>
        <v>162</v>
      </c>
      <c r="AI13" s="47">
        <f t="shared" si="2"/>
        <v>157</v>
      </c>
      <c r="AJ13" s="37">
        <f t="shared" si="2"/>
        <v>137</v>
      </c>
      <c r="AK13" s="37">
        <f t="shared" si="2"/>
        <v>143</v>
      </c>
      <c r="AL13" s="37">
        <f t="shared" si="2"/>
        <v>148</v>
      </c>
      <c r="AM13" s="48"/>
      <c r="AN13" s="48"/>
      <c r="AO13" s="48"/>
      <c r="AP13" s="48"/>
      <c r="AQ13" s="48"/>
      <c r="AR13" s="48"/>
      <c r="AS13" s="48"/>
      <c r="AT13" s="48"/>
      <c r="AU13" s="48"/>
      <c r="AV13" s="49"/>
      <c r="AW13" s="50"/>
      <c r="AX13" s="25"/>
    </row>
    <row r="14" spans="2:51" ht="12.75" customHeight="1">
      <c r="B14" s="34"/>
      <c r="C14" s="40" t="s">
        <v>59</v>
      </c>
      <c r="D14" s="36">
        <f t="shared" si="2"/>
        <v>0</v>
      </c>
      <c r="E14" s="47">
        <f t="shared" si="2"/>
        <v>0</v>
      </c>
      <c r="F14" s="47">
        <f t="shared" si="2"/>
        <v>1</v>
      </c>
      <c r="G14" s="47">
        <f t="shared" si="2"/>
        <v>1</v>
      </c>
      <c r="H14" s="47">
        <f t="shared" si="2"/>
        <v>1</v>
      </c>
      <c r="I14" s="37">
        <f t="shared" si="2"/>
        <v>1</v>
      </c>
      <c r="J14" s="37">
        <f t="shared" si="2"/>
        <v>2</v>
      </c>
      <c r="K14" s="37">
        <f t="shared" si="2"/>
        <v>3</v>
      </c>
      <c r="L14" s="37">
        <f t="shared" si="2"/>
        <v>3</v>
      </c>
      <c r="M14" s="37">
        <f t="shared" si="2"/>
        <v>3</v>
      </c>
      <c r="N14" s="37">
        <f t="shared" si="2"/>
        <v>12</v>
      </c>
      <c r="O14" s="37">
        <f t="shared" si="2"/>
        <v>12</v>
      </c>
      <c r="P14" s="37">
        <f t="shared" si="2"/>
        <v>12</v>
      </c>
      <c r="Q14" s="37">
        <f t="shared" si="2"/>
        <v>10</v>
      </c>
      <c r="R14" s="37">
        <f t="shared" si="2"/>
        <v>17</v>
      </c>
      <c r="S14" s="37">
        <f t="shared" si="2"/>
        <v>16</v>
      </c>
      <c r="T14" s="37">
        <f t="shared" si="2"/>
        <v>19</v>
      </c>
      <c r="U14" s="37">
        <f t="shared" si="2"/>
        <v>15</v>
      </c>
      <c r="V14" s="37">
        <f t="shared" si="2"/>
        <v>21</v>
      </c>
      <c r="W14" s="37">
        <f t="shared" si="2"/>
        <v>18</v>
      </c>
      <c r="X14" s="37">
        <f t="shared" si="2"/>
        <v>25</v>
      </c>
      <c r="Y14" s="37">
        <f t="shared" si="2"/>
        <v>27</v>
      </c>
      <c r="Z14" s="37">
        <f t="shared" si="2"/>
        <v>30</v>
      </c>
      <c r="AA14" s="37">
        <f t="shared" si="2"/>
        <v>35</v>
      </c>
      <c r="AB14" s="37">
        <f t="shared" si="2"/>
        <v>32</v>
      </c>
      <c r="AC14" s="37">
        <f t="shared" si="2"/>
        <v>36</v>
      </c>
      <c r="AD14" s="37">
        <f t="shared" si="2"/>
        <v>36</v>
      </c>
      <c r="AE14" s="37">
        <f t="shared" si="2"/>
        <v>125</v>
      </c>
      <c r="AF14" s="37">
        <f t="shared" si="2"/>
        <v>136</v>
      </c>
      <c r="AG14" s="37">
        <f t="shared" si="2"/>
        <v>153</v>
      </c>
      <c r="AH14" s="37">
        <f t="shared" si="2"/>
        <v>156</v>
      </c>
      <c r="AI14" s="47">
        <f t="shared" si="2"/>
        <v>57</v>
      </c>
      <c r="AJ14" s="37">
        <f t="shared" si="2"/>
        <v>77</v>
      </c>
      <c r="AK14" s="37">
        <f t="shared" si="2"/>
        <v>82</v>
      </c>
      <c r="AL14" s="37">
        <f t="shared" si="2"/>
        <v>93</v>
      </c>
      <c r="AM14" s="48"/>
      <c r="AN14" s="48"/>
      <c r="AO14" s="48"/>
      <c r="AP14" s="48"/>
      <c r="AQ14" s="48"/>
      <c r="AR14" s="48"/>
      <c r="AS14" s="48"/>
      <c r="AT14" s="48"/>
      <c r="AU14" s="48"/>
      <c r="AV14" s="49"/>
      <c r="AW14" s="50"/>
      <c r="AX14" s="25"/>
    </row>
    <row r="15" spans="2:51" ht="12.75" customHeight="1">
      <c r="B15" s="51"/>
      <c r="C15" s="52" t="s">
        <v>60</v>
      </c>
      <c r="D15" s="53">
        <f t="shared" si="2"/>
        <v>119</v>
      </c>
      <c r="E15" s="54">
        <f t="shared" si="2"/>
        <v>131</v>
      </c>
      <c r="F15" s="54">
        <f t="shared" si="2"/>
        <v>175</v>
      </c>
      <c r="G15" s="54">
        <f t="shared" si="2"/>
        <v>317</v>
      </c>
      <c r="H15" s="54">
        <f t="shared" si="2"/>
        <v>303</v>
      </c>
      <c r="I15" s="55">
        <f t="shared" si="2"/>
        <v>327</v>
      </c>
      <c r="J15" s="55">
        <f t="shared" si="2"/>
        <v>376</v>
      </c>
      <c r="K15" s="55">
        <f t="shared" si="2"/>
        <v>446</v>
      </c>
      <c r="L15" s="55">
        <f t="shared" si="2"/>
        <v>455</v>
      </c>
      <c r="M15" s="55">
        <f t="shared" si="2"/>
        <v>427</v>
      </c>
      <c r="N15" s="55">
        <f t="shared" si="2"/>
        <v>550</v>
      </c>
      <c r="O15" s="55">
        <f t="shared" si="2"/>
        <v>544</v>
      </c>
      <c r="P15" s="55">
        <f t="shared" si="2"/>
        <v>543</v>
      </c>
      <c r="Q15" s="55">
        <f t="shared" si="2"/>
        <v>553</v>
      </c>
      <c r="R15" s="55">
        <f t="shared" si="2"/>
        <v>643</v>
      </c>
      <c r="S15" s="55">
        <f t="shared" si="2"/>
        <v>713</v>
      </c>
      <c r="T15" s="55">
        <f t="shared" si="2"/>
        <v>688</v>
      </c>
      <c r="U15" s="55">
        <f t="shared" si="2"/>
        <v>680</v>
      </c>
      <c r="V15" s="55">
        <f t="shared" si="2"/>
        <v>694</v>
      </c>
      <c r="W15" s="55">
        <f t="shared" si="2"/>
        <v>639</v>
      </c>
      <c r="X15" s="55">
        <f t="shared" si="2"/>
        <v>723</v>
      </c>
      <c r="Y15" s="55">
        <f t="shared" si="2"/>
        <v>760</v>
      </c>
      <c r="Z15" s="55">
        <f t="shared" si="2"/>
        <v>681</v>
      </c>
      <c r="AA15" s="55">
        <f t="shared" si="2"/>
        <v>657</v>
      </c>
      <c r="AB15" s="55">
        <f t="shared" si="2"/>
        <v>720</v>
      </c>
      <c r="AC15" s="55">
        <f t="shared" si="2"/>
        <v>720</v>
      </c>
      <c r="AD15" s="55">
        <f t="shared" si="2"/>
        <v>673</v>
      </c>
      <c r="AE15" s="55">
        <f t="shared" si="2"/>
        <v>587</v>
      </c>
      <c r="AF15" s="55">
        <f t="shared" si="2"/>
        <v>478</v>
      </c>
      <c r="AG15" s="55">
        <f t="shared" si="2"/>
        <v>496</v>
      </c>
      <c r="AH15" s="55">
        <f t="shared" si="2"/>
        <v>502</v>
      </c>
      <c r="AI15" s="54">
        <f t="shared" si="2"/>
        <v>430</v>
      </c>
      <c r="AJ15" s="55">
        <f t="shared" si="2"/>
        <v>402</v>
      </c>
      <c r="AK15" s="55">
        <f t="shared" si="2"/>
        <v>366</v>
      </c>
      <c r="AL15" s="55">
        <f t="shared" si="2"/>
        <v>408</v>
      </c>
      <c r="AM15" s="55">
        <f t="shared" ref="AM15:AR16" si="3">IF(AM33="-","-",ROUND(AM33/10000,0))</f>
        <v>426</v>
      </c>
      <c r="AN15" s="55">
        <f t="shared" si="3"/>
        <v>388</v>
      </c>
      <c r="AO15" s="55">
        <f t="shared" si="3"/>
        <v>414</v>
      </c>
      <c r="AP15" s="55">
        <f t="shared" si="3"/>
        <v>419</v>
      </c>
      <c r="AQ15" s="55">
        <f t="shared" si="3"/>
        <v>345</v>
      </c>
      <c r="AR15" s="55">
        <f t="shared" si="3"/>
        <v>349</v>
      </c>
      <c r="AS15" s="55"/>
      <c r="AT15" s="55"/>
      <c r="AU15" s="55"/>
      <c r="AV15" s="56"/>
      <c r="AW15" s="57"/>
      <c r="AX15" s="58"/>
    </row>
    <row r="16" spans="2:51" ht="12.75" customHeight="1">
      <c r="B16" s="28" t="s">
        <v>61</v>
      </c>
      <c r="C16" s="29"/>
      <c r="D16" s="41">
        <f t="shared" si="2"/>
        <v>169</v>
      </c>
      <c r="E16" s="43">
        <f t="shared" si="2"/>
        <v>318</v>
      </c>
      <c r="F16" s="43">
        <f t="shared" si="2"/>
        <v>303</v>
      </c>
      <c r="G16" s="43">
        <f t="shared" si="2"/>
        <v>412</v>
      </c>
      <c r="H16" s="43">
        <f t="shared" si="2"/>
        <v>491</v>
      </c>
      <c r="I16" s="42">
        <f t="shared" si="2"/>
        <v>426</v>
      </c>
      <c r="J16" s="42">
        <f t="shared" si="2"/>
        <v>551</v>
      </c>
      <c r="K16" s="42">
        <f t="shared" si="2"/>
        <v>642</v>
      </c>
      <c r="L16" s="42">
        <f t="shared" si="2"/>
        <v>688</v>
      </c>
      <c r="M16" s="42">
        <f t="shared" si="2"/>
        <v>829</v>
      </c>
      <c r="N16" s="42">
        <f t="shared" si="2"/>
        <v>1032</v>
      </c>
      <c r="O16" s="42">
        <f t="shared" si="2"/>
        <v>973</v>
      </c>
      <c r="P16" s="42">
        <f t="shared" si="2"/>
        <v>993</v>
      </c>
      <c r="Q16" s="42">
        <f t="shared" si="2"/>
        <v>990</v>
      </c>
      <c r="R16" s="42">
        <f t="shared" si="2"/>
        <v>1204</v>
      </c>
      <c r="S16" s="42">
        <f t="shared" si="2"/>
        <v>1251</v>
      </c>
      <c r="T16" s="42">
        <f t="shared" si="2"/>
        <v>1183</v>
      </c>
      <c r="U16" s="42">
        <f t="shared" si="2"/>
        <v>1140</v>
      </c>
      <c r="V16" s="42">
        <f t="shared" si="2"/>
        <v>1354</v>
      </c>
      <c r="W16" s="42">
        <f t="shared" si="2"/>
        <v>1524</v>
      </c>
      <c r="X16" s="42">
        <f t="shared" si="2"/>
        <v>1602</v>
      </c>
      <c r="Y16" s="42">
        <f t="shared" si="2"/>
        <v>1610</v>
      </c>
      <c r="Z16" s="42">
        <f t="shared" si="2"/>
        <v>1428</v>
      </c>
      <c r="AA16" s="42">
        <f t="shared" si="2"/>
        <v>1338</v>
      </c>
      <c r="AB16" s="42">
        <f t="shared" si="2"/>
        <v>1321</v>
      </c>
      <c r="AC16" s="42">
        <f t="shared" si="2"/>
        <v>1464</v>
      </c>
      <c r="AD16" s="42">
        <f t="shared" si="2"/>
        <v>1403</v>
      </c>
      <c r="AE16" s="42">
        <f t="shared" si="2"/>
        <v>1582</v>
      </c>
      <c r="AF16" s="42">
        <f t="shared" si="2"/>
        <v>1489</v>
      </c>
      <c r="AG16" s="42">
        <f t="shared" si="2"/>
        <v>1287</v>
      </c>
      <c r="AH16" s="31">
        <f t="shared" si="2"/>
        <v>1622</v>
      </c>
      <c r="AI16" s="59">
        <f t="shared" si="2"/>
        <v>1332</v>
      </c>
      <c r="AJ16" s="31">
        <f t="shared" si="2"/>
        <v>1228</v>
      </c>
      <c r="AK16" s="31">
        <f t="shared" si="2"/>
        <v>1297</v>
      </c>
      <c r="AL16" s="31">
        <f t="shared" si="2"/>
        <v>1563</v>
      </c>
      <c r="AM16" s="31">
        <f t="shared" si="3"/>
        <v>1761</v>
      </c>
      <c r="AN16" s="31">
        <f t="shared" si="3"/>
        <v>1951</v>
      </c>
      <c r="AO16" s="31">
        <f t="shared" si="3"/>
        <v>2248</v>
      </c>
      <c r="AP16" s="31">
        <f t="shared" si="3"/>
        <v>1780</v>
      </c>
      <c r="AQ16" s="31">
        <f t="shared" si="3"/>
        <v>1186</v>
      </c>
      <c r="AR16" s="31">
        <f t="shared" si="3"/>
        <v>1614</v>
      </c>
      <c r="AS16" s="31">
        <f>IF(AS34="-","-",ROUND(AS34/10000,0))</f>
        <v>1554</v>
      </c>
      <c r="AT16" s="31">
        <f>IF(AT34="-","-",ROUND(AT34/10000,0))</f>
        <v>1605</v>
      </c>
      <c r="AU16" s="31">
        <f>IF(AU34="-","-",ROUND(AU34/10000,0))</f>
        <v>1635</v>
      </c>
      <c r="AV16" s="32">
        <f>IF(AV34="-","-",ROUND(AV34/10000,0))</f>
        <v>1789</v>
      </c>
      <c r="AW16" s="33">
        <f>IF(AW34="-","-",ROUND(AW34/10000,0))</f>
        <v>1789</v>
      </c>
      <c r="AX16" s="25"/>
    </row>
    <row r="17" spans="2:51" ht="12.75" customHeight="1">
      <c r="B17" s="34"/>
      <c r="C17" s="60" t="s">
        <v>62</v>
      </c>
      <c r="D17" s="41">
        <f t="shared" si="2"/>
        <v>157</v>
      </c>
      <c r="E17" s="43">
        <f t="shared" si="2"/>
        <v>306</v>
      </c>
      <c r="F17" s="43">
        <f t="shared" si="2"/>
        <v>287</v>
      </c>
      <c r="G17" s="43">
        <f t="shared" si="2"/>
        <v>386</v>
      </c>
      <c r="H17" s="43">
        <f t="shared" si="2"/>
        <v>457</v>
      </c>
      <c r="I17" s="42">
        <f t="shared" si="2"/>
        <v>395</v>
      </c>
      <c r="J17" s="42">
        <f t="shared" si="2"/>
        <v>515</v>
      </c>
      <c r="K17" s="42">
        <f t="shared" si="2"/>
        <v>602</v>
      </c>
      <c r="L17" s="42">
        <f t="shared" si="2"/>
        <v>647</v>
      </c>
      <c r="M17" s="42">
        <f t="shared" si="2"/>
        <v>786</v>
      </c>
      <c r="N17" s="42">
        <f t="shared" si="2"/>
        <v>983</v>
      </c>
      <c r="O17" s="42">
        <f t="shared" si="2"/>
        <v>924</v>
      </c>
      <c r="P17" s="42">
        <f t="shared" si="2"/>
        <v>946</v>
      </c>
      <c r="Q17" s="42">
        <f t="shared" si="2"/>
        <v>939</v>
      </c>
      <c r="R17" s="42">
        <f t="shared" si="2"/>
        <v>1150</v>
      </c>
      <c r="S17" s="42">
        <f t="shared" si="2"/>
        <v>1192</v>
      </c>
      <c r="T17" s="42">
        <f t="shared" si="2"/>
        <v>1128</v>
      </c>
      <c r="U17" s="42">
        <f t="shared" si="2"/>
        <v>1082</v>
      </c>
      <c r="V17" s="42">
        <f t="shared" si="2"/>
        <v>1291</v>
      </c>
      <c r="W17" s="42">
        <f t="shared" si="2"/>
        <v>1455</v>
      </c>
      <c r="X17" s="42">
        <f t="shared" si="2"/>
        <v>1534</v>
      </c>
      <c r="Y17" s="42">
        <f t="shared" si="2"/>
        <v>1537</v>
      </c>
      <c r="Z17" s="42">
        <f t="shared" si="2"/>
        <v>1358</v>
      </c>
      <c r="AA17" s="42">
        <f t="shared" si="2"/>
        <v>1272</v>
      </c>
      <c r="AB17" s="42">
        <f t="shared" si="2"/>
        <v>1254</v>
      </c>
      <c r="AC17" s="42">
        <f t="shared" si="2"/>
        <v>1400</v>
      </c>
      <c r="AD17" s="42">
        <f t="shared" si="2"/>
        <v>1344</v>
      </c>
      <c r="AE17" s="42">
        <f t="shared" si="2"/>
        <v>1506</v>
      </c>
      <c r="AF17" s="42">
        <f t="shared" si="2"/>
        <v>1424</v>
      </c>
      <c r="AG17" s="42">
        <f t="shared" si="2"/>
        <v>1226</v>
      </c>
      <c r="AH17" s="42">
        <f t="shared" si="2"/>
        <v>1557</v>
      </c>
      <c r="AI17" s="43">
        <f t="shared" si="2"/>
        <v>1268</v>
      </c>
      <c r="AJ17" s="42">
        <f t="shared" si="2"/>
        <v>1167</v>
      </c>
      <c r="AK17" s="42">
        <f t="shared" si="2"/>
        <v>1235</v>
      </c>
      <c r="AL17" s="42">
        <f t="shared" si="2"/>
        <v>1563</v>
      </c>
      <c r="AM17" s="44"/>
      <c r="AN17" s="44"/>
      <c r="AO17" s="44"/>
      <c r="AP17" s="44"/>
      <c r="AQ17" s="44"/>
      <c r="AR17" s="44"/>
      <c r="AS17" s="44"/>
      <c r="AT17" s="44"/>
      <c r="AU17" s="44"/>
      <c r="AV17" s="45"/>
      <c r="AW17" s="46"/>
      <c r="AX17" s="25"/>
    </row>
    <row r="18" spans="2:51" ht="12.75" customHeight="1">
      <c r="B18" s="34"/>
      <c r="C18" s="40" t="s">
        <v>63</v>
      </c>
      <c r="D18" s="36">
        <f t="shared" si="2"/>
        <v>10</v>
      </c>
      <c r="E18" s="47">
        <f t="shared" si="2"/>
        <v>11</v>
      </c>
      <c r="F18" s="47">
        <f t="shared" si="2"/>
        <v>14</v>
      </c>
      <c r="G18" s="47">
        <f t="shared" si="2"/>
        <v>22</v>
      </c>
      <c r="H18" s="47">
        <f t="shared" si="2"/>
        <v>28</v>
      </c>
      <c r="I18" s="37">
        <f t="shared" si="2"/>
        <v>25</v>
      </c>
      <c r="J18" s="37">
        <f t="shared" si="2"/>
        <v>31</v>
      </c>
      <c r="K18" s="37">
        <f t="shared" si="2"/>
        <v>33</v>
      </c>
      <c r="L18" s="37">
        <f t="shared" si="2"/>
        <v>34</v>
      </c>
      <c r="M18" s="37">
        <f t="shared" si="2"/>
        <v>36</v>
      </c>
      <c r="N18" s="37">
        <f t="shared" si="2"/>
        <v>41</v>
      </c>
      <c r="O18" s="37">
        <f t="shared" si="2"/>
        <v>41</v>
      </c>
      <c r="P18" s="37">
        <f t="shared" si="2"/>
        <v>38</v>
      </c>
      <c r="Q18" s="37">
        <f t="shared" si="2"/>
        <v>41</v>
      </c>
      <c r="R18" s="37">
        <f t="shared" si="2"/>
        <v>44</v>
      </c>
      <c r="S18" s="37">
        <f t="shared" si="2"/>
        <v>44</v>
      </c>
      <c r="T18" s="37">
        <f t="shared" si="2"/>
        <v>42</v>
      </c>
      <c r="U18" s="37">
        <f t="shared" si="2"/>
        <v>45</v>
      </c>
      <c r="V18" s="37">
        <f t="shared" si="2"/>
        <v>49</v>
      </c>
      <c r="W18" s="37">
        <f t="shared" si="2"/>
        <v>56</v>
      </c>
      <c r="X18" s="37">
        <f t="shared" si="2"/>
        <v>54</v>
      </c>
      <c r="Y18" s="37">
        <f t="shared" si="2"/>
        <v>49</v>
      </c>
      <c r="Z18" s="37">
        <f t="shared" si="2"/>
        <v>49</v>
      </c>
      <c r="AA18" s="37">
        <f t="shared" si="2"/>
        <v>44</v>
      </c>
      <c r="AB18" s="37">
        <f t="shared" si="2"/>
        <v>44</v>
      </c>
      <c r="AC18" s="37">
        <f t="shared" si="2"/>
        <v>43</v>
      </c>
      <c r="AD18" s="37">
        <f t="shared" si="2"/>
        <v>39</v>
      </c>
      <c r="AE18" s="37">
        <f t="shared" si="2"/>
        <v>38</v>
      </c>
      <c r="AF18" s="37">
        <f t="shared" si="2"/>
        <v>30</v>
      </c>
      <c r="AG18" s="37">
        <f t="shared" si="2"/>
        <v>26</v>
      </c>
      <c r="AH18" s="37">
        <f t="shared" si="2"/>
        <v>28</v>
      </c>
      <c r="AI18" s="47">
        <f t="shared" si="2"/>
        <v>26</v>
      </c>
      <c r="AJ18" s="37">
        <f t="shared" si="2"/>
        <v>23</v>
      </c>
      <c r="AK18" s="37">
        <f t="shared" si="2"/>
        <v>25</v>
      </c>
      <c r="AL18" s="37" t="str">
        <f t="shared" si="2"/>
        <v>-</v>
      </c>
      <c r="AM18" s="61" t="s">
        <v>64</v>
      </c>
      <c r="AN18" s="48"/>
      <c r="AO18" s="48"/>
      <c r="AP18" s="48"/>
      <c r="AQ18" s="48"/>
      <c r="AR18" s="48"/>
      <c r="AS18" s="48"/>
      <c r="AT18" s="48"/>
      <c r="AU18" s="48"/>
      <c r="AV18" s="49"/>
      <c r="AW18" s="50"/>
      <c r="AX18" s="25"/>
    </row>
    <row r="19" spans="2:51" ht="12.75" customHeight="1">
      <c r="B19" s="51"/>
      <c r="C19" s="62" t="s">
        <v>65</v>
      </c>
      <c r="D19" s="21">
        <f t="shared" si="2"/>
        <v>1</v>
      </c>
      <c r="E19" s="63">
        <f t="shared" si="2"/>
        <v>2</v>
      </c>
      <c r="F19" s="63">
        <f t="shared" si="2"/>
        <v>2</v>
      </c>
      <c r="G19" s="63">
        <f t="shared" si="2"/>
        <v>3</v>
      </c>
      <c r="H19" s="63">
        <f t="shared" si="2"/>
        <v>5</v>
      </c>
      <c r="I19" s="22">
        <f t="shared" si="2"/>
        <v>6</v>
      </c>
      <c r="J19" s="22">
        <f t="shared" si="2"/>
        <v>6</v>
      </c>
      <c r="K19" s="22">
        <f t="shared" si="2"/>
        <v>7</v>
      </c>
      <c r="L19" s="22">
        <f t="shared" si="2"/>
        <v>7</v>
      </c>
      <c r="M19" s="22">
        <f t="shared" si="2"/>
        <v>8</v>
      </c>
      <c r="N19" s="22">
        <f t="shared" ref="N19:AL19" si="4">IF(N37="-","-",ROUND(N37/10000,0))</f>
        <v>8</v>
      </c>
      <c r="O19" s="22">
        <f t="shared" si="4"/>
        <v>8</v>
      </c>
      <c r="P19" s="22">
        <f t="shared" si="4"/>
        <v>9</v>
      </c>
      <c r="Q19" s="22">
        <f t="shared" si="4"/>
        <v>10</v>
      </c>
      <c r="R19" s="22">
        <f t="shared" si="4"/>
        <v>11</v>
      </c>
      <c r="S19" s="22">
        <f t="shared" si="4"/>
        <v>14</v>
      </c>
      <c r="T19" s="22">
        <f t="shared" si="4"/>
        <v>13</v>
      </c>
      <c r="U19" s="22">
        <f t="shared" si="4"/>
        <v>13</v>
      </c>
      <c r="V19" s="22">
        <f t="shared" si="4"/>
        <v>14</v>
      </c>
      <c r="W19" s="22">
        <f t="shared" si="4"/>
        <v>13</v>
      </c>
      <c r="X19" s="22">
        <f t="shared" si="4"/>
        <v>15</v>
      </c>
      <c r="Y19" s="22">
        <f t="shared" si="4"/>
        <v>24</v>
      </c>
      <c r="Z19" s="22">
        <f t="shared" si="4"/>
        <v>22</v>
      </c>
      <c r="AA19" s="22">
        <f t="shared" si="4"/>
        <v>22</v>
      </c>
      <c r="AB19" s="22">
        <f t="shared" si="4"/>
        <v>23</v>
      </c>
      <c r="AC19" s="22">
        <f t="shared" si="4"/>
        <v>21</v>
      </c>
      <c r="AD19" s="22">
        <f t="shared" si="4"/>
        <v>20</v>
      </c>
      <c r="AE19" s="22">
        <f t="shared" si="4"/>
        <v>38</v>
      </c>
      <c r="AF19" s="22">
        <f t="shared" si="4"/>
        <v>35</v>
      </c>
      <c r="AG19" s="22">
        <f t="shared" si="4"/>
        <v>35</v>
      </c>
      <c r="AH19" s="22">
        <f t="shared" si="4"/>
        <v>37</v>
      </c>
      <c r="AI19" s="63">
        <f t="shared" si="4"/>
        <v>38</v>
      </c>
      <c r="AJ19" s="22">
        <f t="shared" si="4"/>
        <v>38</v>
      </c>
      <c r="AK19" s="22">
        <f t="shared" si="4"/>
        <v>37</v>
      </c>
      <c r="AL19" s="22" t="str">
        <f t="shared" si="4"/>
        <v>-</v>
      </c>
      <c r="AM19" s="64"/>
      <c r="AN19" s="64"/>
      <c r="AO19" s="64"/>
      <c r="AP19" s="64"/>
      <c r="AQ19" s="64"/>
      <c r="AR19" s="64"/>
      <c r="AS19" s="64"/>
      <c r="AT19" s="64"/>
      <c r="AU19" s="64"/>
      <c r="AV19" s="65"/>
      <c r="AW19" s="66"/>
      <c r="AX19" s="25"/>
    </row>
    <row r="20" spans="2:51" ht="12.75" customHeight="1">
      <c r="B20" s="67"/>
      <c r="C20" s="67"/>
      <c r="D20" s="58"/>
      <c r="E20" s="58"/>
      <c r="F20" s="58"/>
      <c r="G20" s="58"/>
      <c r="H20" s="58"/>
      <c r="I20" s="68"/>
      <c r="J20" s="68"/>
      <c r="K20" s="68"/>
      <c r="L20" s="68"/>
      <c r="M20" s="68"/>
      <c r="N20" s="68"/>
      <c r="O20" s="68"/>
      <c r="P20" s="68"/>
      <c r="Q20" s="68"/>
      <c r="R20" s="68"/>
      <c r="S20" s="68"/>
      <c r="T20" s="68"/>
      <c r="U20" s="68"/>
      <c r="V20" s="68"/>
      <c r="W20" s="68"/>
      <c r="X20" s="68"/>
      <c r="Y20" s="68"/>
      <c r="Z20" s="68"/>
      <c r="AA20" s="68"/>
      <c r="AB20" s="68"/>
      <c r="AC20" s="68"/>
      <c r="AD20" s="68"/>
      <c r="AE20" s="68"/>
      <c r="AF20" s="68"/>
      <c r="AG20" s="68"/>
      <c r="AH20" s="68"/>
      <c r="AI20" s="68"/>
      <c r="AJ20" s="68"/>
      <c r="AK20" s="68"/>
      <c r="AL20" s="68"/>
      <c r="AM20" s="58"/>
      <c r="AN20" s="58"/>
      <c r="AO20" s="58"/>
      <c r="AP20" s="58"/>
      <c r="AQ20" s="58"/>
      <c r="AR20" s="58"/>
      <c r="AS20" s="58"/>
      <c r="AT20" s="58"/>
      <c r="AU20" s="58"/>
      <c r="AV20" s="58"/>
      <c r="AW20" s="58"/>
      <c r="AX20" s="58"/>
    </row>
    <row r="21" spans="2:51" s="9" customFormat="1" ht="12.75" customHeight="1">
      <c r="B21" s="12" t="s">
        <v>66</v>
      </c>
      <c r="D21" s="69"/>
      <c r="E21" s="69"/>
      <c r="F21" s="69"/>
      <c r="G21" s="69"/>
      <c r="H21" s="69"/>
      <c r="I21" s="69"/>
      <c r="J21" s="69"/>
      <c r="K21" s="69"/>
      <c r="L21" s="69"/>
      <c r="M21" s="69"/>
      <c r="N21" s="69"/>
      <c r="O21" s="69"/>
      <c r="P21" s="69"/>
      <c r="Q21" s="69"/>
      <c r="R21" s="69"/>
      <c r="S21" s="69"/>
      <c r="T21" s="69"/>
      <c r="U21" s="69"/>
      <c r="V21" s="69"/>
      <c r="W21" s="69"/>
      <c r="X21" s="69"/>
      <c r="Y21" s="69"/>
      <c r="Z21" s="69"/>
      <c r="AA21" s="69"/>
      <c r="AB21" s="69"/>
      <c r="AC21" s="69"/>
      <c r="AD21" s="69"/>
      <c r="AE21" s="69"/>
      <c r="AF21" s="69"/>
      <c r="AG21" s="69"/>
      <c r="AH21" s="69"/>
      <c r="AI21" s="69"/>
      <c r="AJ21" s="69"/>
      <c r="AK21" s="69"/>
      <c r="AL21" s="69"/>
      <c r="AM21" s="13"/>
      <c r="AN21" s="13"/>
      <c r="AO21" s="13"/>
      <c r="AP21" s="13"/>
      <c r="AQ21" s="13"/>
      <c r="AR21" s="13"/>
      <c r="AS21" s="13"/>
      <c r="AT21" s="13"/>
      <c r="AU21" s="13"/>
      <c r="AV21" s="13"/>
      <c r="AW21" s="13"/>
      <c r="AX21" s="13"/>
      <c r="AY21" s="11"/>
    </row>
    <row r="22" spans="2:51" ht="12.75" customHeight="1">
      <c r="B22" s="287" t="s">
        <v>3</v>
      </c>
      <c r="C22" s="288"/>
      <c r="D22" s="70" t="str">
        <f>D4</f>
        <v>昭和45年</v>
      </c>
      <c r="E22" s="71" t="s">
        <v>67</v>
      </c>
      <c r="F22" s="71" t="s">
        <v>68</v>
      </c>
      <c r="G22" s="71" t="s">
        <v>7</v>
      </c>
      <c r="H22" s="71" t="s">
        <v>8</v>
      </c>
      <c r="I22" s="71" t="str">
        <f>I4</f>
        <v>昭和50年</v>
      </c>
      <c r="J22" s="71" t="s">
        <v>10</v>
      </c>
      <c r="K22" s="71" t="s">
        <v>11</v>
      </c>
      <c r="L22" s="71" t="s">
        <v>12</v>
      </c>
      <c r="M22" s="71" t="s">
        <v>13</v>
      </c>
      <c r="N22" s="71" t="str">
        <f>N4</f>
        <v>昭和55年</v>
      </c>
      <c r="O22" s="71" t="s">
        <v>15</v>
      </c>
      <c r="P22" s="71" t="s">
        <v>16</v>
      </c>
      <c r="Q22" s="71" t="s">
        <v>17</v>
      </c>
      <c r="R22" s="71" t="s">
        <v>18</v>
      </c>
      <c r="S22" s="72" t="str">
        <f>S4</f>
        <v>昭和60年</v>
      </c>
      <c r="T22" s="71" t="s">
        <v>20</v>
      </c>
      <c r="U22" s="72" t="s">
        <v>21</v>
      </c>
      <c r="V22" s="71" t="s">
        <v>22</v>
      </c>
      <c r="W22" s="72" t="s">
        <v>23</v>
      </c>
      <c r="X22" s="72" t="str">
        <f>X4</f>
        <v>平成2年</v>
      </c>
      <c r="Y22" s="72" t="s">
        <v>25</v>
      </c>
      <c r="Z22" s="72" t="s">
        <v>26</v>
      </c>
      <c r="AA22" s="72" t="s">
        <v>27</v>
      </c>
      <c r="AB22" s="72" t="s">
        <v>28</v>
      </c>
      <c r="AC22" s="72" t="str">
        <f>AC4</f>
        <v>平成7年</v>
      </c>
      <c r="AD22" s="72" t="s">
        <v>30</v>
      </c>
      <c r="AE22" s="72" t="s">
        <v>31</v>
      </c>
      <c r="AF22" s="72" t="s">
        <v>32</v>
      </c>
      <c r="AG22" s="72" t="s">
        <v>33</v>
      </c>
      <c r="AH22" s="72" t="str">
        <f>AH4</f>
        <v>平成2年</v>
      </c>
      <c r="AI22" s="73" t="s">
        <v>34</v>
      </c>
      <c r="AJ22" s="72" t="s">
        <v>35</v>
      </c>
      <c r="AK22" s="72" t="s">
        <v>36</v>
      </c>
      <c r="AL22" s="72" t="s">
        <v>37</v>
      </c>
      <c r="AM22" s="72" t="str">
        <f>AM4</f>
        <v>平成17年</v>
      </c>
      <c r="AN22" s="72" t="s">
        <v>39</v>
      </c>
      <c r="AO22" s="72" t="s">
        <v>40</v>
      </c>
      <c r="AP22" s="72" t="s">
        <v>41</v>
      </c>
      <c r="AQ22" s="72" t="s">
        <v>42</v>
      </c>
      <c r="AR22" s="72" t="str">
        <f>AR4</f>
        <v>平成22年</v>
      </c>
      <c r="AS22" s="72" t="s">
        <v>44</v>
      </c>
      <c r="AT22" s="72" t="s">
        <v>45</v>
      </c>
      <c r="AU22" s="72" t="s">
        <v>46</v>
      </c>
      <c r="AV22" s="74" t="s">
        <v>47</v>
      </c>
      <c r="AW22" s="75" t="str">
        <f>AW4</f>
        <v>平成27年</v>
      </c>
      <c r="AX22" s="76"/>
    </row>
    <row r="23" spans="2:51" ht="12.75" customHeight="1">
      <c r="B23" s="19" t="s">
        <v>49</v>
      </c>
      <c r="C23" s="20"/>
      <c r="D23" s="21">
        <f t="shared" ref="D23:AV23" si="5">D24+D33+D34</f>
        <v>5630839</v>
      </c>
      <c r="E23" s="22">
        <f t="shared" si="5"/>
        <v>7433694</v>
      </c>
      <c r="F23" s="22">
        <f t="shared" si="5"/>
        <v>7970022</v>
      </c>
      <c r="G23" s="22">
        <f t="shared" si="5"/>
        <v>11771134</v>
      </c>
      <c r="H23" s="22">
        <f t="shared" si="5"/>
        <v>13104785</v>
      </c>
      <c r="I23" s="22">
        <f t="shared" si="5"/>
        <v>12035897</v>
      </c>
      <c r="J23" s="22">
        <f t="shared" si="5"/>
        <v>14639534</v>
      </c>
      <c r="K23" s="22">
        <f t="shared" si="5"/>
        <v>16997883</v>
      </c>
      <c r="L23" s="22">
        <f t="shared" si="5"/>
        <v>18319968</v>
      </c>
      <c r="M23" s="22">
        <f t="shared" si="5"/>
        <v>19832301</v>
      </c>
      <c r="N23" s="22">
        <f t="shared" si="5"/>
        <v>24184359</v>
      </c>
      <c r="O23" s="22">
        <f t="shared" si="5"/>
        <v>23999795</v>
      </c>
      <c r="P23" s="22">
        <f t="shared" si="5"/>
        <v>24541561</v>
      </c>
      <c r="Q23" s="22">
        <f t="shared" si="5"/>
        <v>24262428</v>
      </c>
      <c r="R23" s="22">
        <f t="shared" si="5"/>
        <v>28222635</v>
      </c>
      <c r="S23" s="22">
        <f t="shared" si="5"/>
        <v>30005176</v>
      </c>
      <c r="T23" s="22">
        <f t="shared" si="5"/>
        <v>28784481</v>
      </c>
      <c r="U23" s="22">
        <f t="shared" si="5"/>
        <v>28921595</v>
      </c>
      <c r="V23" s="22">
        <f t="shared" si="5"/>
        <v>32157639</v>
      </c>
      <c r="W23" s="22">
        <f t="shared" si="5"/>
        <v>33980766</v>
      </c>
      <c r="X23" s="22">
        <f t="shared" si="5"/>
        <v>36335374</v>
      </c>
      <c r="Y23" s="22">
        <f t="shared" si="5"/>
        <v>38216382</v>
      </c>
      <c r="Z23" s="22">
        <f t="shared" si="5"/>
        <v>35559005</v>
      </c>
      <c r="AA23" s="22">
        <f t="shared" si="5"/>
        <v>33597715</v>
      </c>
      <c r="AB23" s="22">
        <f t="shared" si="5"/>
        <v>33103226</v>
      </c>
      <c r="AC23" s="22">
        <f t="shared" si="5"/>
        <v>34361398</v>
      </c>
      <c r="AD23" s="22">
        <f t="shared" si="5"/>
        <v>33313990</v>
      </c>
      <c r="AE23" s="22">
        <f t="shared" si="5"/>
        <v>35397942</v>
      </c>
      <c r="AF23" s="22">
        <f t="shared" si="5"/>
        <v>33367549</v>
      </c>
      <c r="AG23" s="22">
        <f t="shared" si="5"/>
        <v>30489831</v>
      </c>
      <c r="AH23" s="22">
        <f t="shared" si="5"/>
        <v>34263306</v>
      </c>
      <c r="AI23" s="77">
        <f t="shared" si="5"/>
        <v>28143650</v>
      </c>
      <c r="AJ23" s="22">
        <f t="shared" si="5"/>
        <v>25845831</v>
      </c>
      <c r="AK23" s="22">
        <f t="shared" si="5"/>
        <v>26092125</v>
      </c>
      <c r="AL23" s="22">
        <f t="shared" si="5"/>
        <v>28803646</v>
      </c>
      <c r="AM23" s="22">
        <f t="shared" si="5"/>
        <v>30666079</v>
      </c>
      <c r="AN23" s="22">
        <f t="shared" si="5"/>
        <v>32405678</v>
      </c>
      <c r="AO23" s="22">
        <f t="shared" si="5"/>
        <v>36270991</v>
      </c>
      <c r="AP23" s="22">
        <f t="shared" si="5"/>
        <v>30862823</v>
      </c>
      <c r="AQ23" s="22">
        <f t="shared" si="5"/>
        <v>23515063</v>
      </c>
      <c r="AR23" s="22">
        <f t="shared" si="5"/>
        <v>27584745</v>
      </c>
      <c r="AS23" s="22">
        <f t="shared" si="5"/>
        <v>29345304</v>
      </c>
      <c r="AT23" s="22">
        <f t="shared" si="5"/>
        <v>27739069</v>
      </c>
      <c r="AU23" s="22">
        <f t="shared" si="5"/>
        <v>27747194</v>
      </c>
      <c r="AV23" s="23">
        <f t="shared" si="5"/>
        <v>29621839</v>
      </c>
      <c r="AW23" s="24">
        <f t="shared" ref="AW23:AW25" si="6">AV23</f>
        <v>29621839</v>
      </c>
      <c r="AX23" s="25"/>
    </row>
    <row r="24" spans="2:51" ht="12.75" customHeight="1">
      <c r="B24" s="28" t="s">
        <v>50</v>
      </c>
      <c r="C24" s="29"/>
      <c r="D24" s="36">
        <f t="shared" ref="D24:AV24" si="7">SUM(D25:D32)</f>
        <v>2752161</v>
      </c>
      <c r="E24" s="47">
        <f t="shared" si="7"/>
        <v>2939709</v>
      </c>
      <c r="F24" s="47">
        <f t="shared" si="7"/>
        <v>3189594</v>
      </c>
      <c r="G24" s="47">
        <f t="shared" si="7"/>
        <v>4486395</v>
      </c>
      <c r="H24" s="47">
        <f t="shared" si="7"/>
        <v>5165156</v>
      </c>
      <c r="I24" s="37">
        <f t="shared" si="7"/>
        <v>4501246</v>
      </c>
      <c r="J24" s="37">
        <f t="shared" si="7"/>
        <v>5366989</v>
      </c>
      <c r="K24" s="37">
        <f t="shared" si="7"/>
        <v>6113401</v>
      </c>
      <c r="L24" s="37">
        <f t="shared" si="7"/>
        <v>6890494</v>
      </c>
      <c r="M24" s="37">
        <f t="shared" si="7"/>
        <v>7265690</v>
      </c>
      <c r="N24" s="37">
        <f t="shared" si="7"/>
        <v>8367615</v>
      </c>
      <c r="O24" s="37">
        <f t="shared" si="7"/>
        <v>8829988</v>
      </c>
      <c r="P24" s="37">
        <f t="shared" si="7"/>
        <v>9184363</v>
      </c>
      <c r="Q24" s="37">
        <f t="shared" si="7"/>
        <v>8830309</v>
      </c>
      <c r="R24" s="37">
        <f t="shared" si="7"/>
        <v>9753785</v>
      </c>
      <c r="S24" s="37">
        <f t="shared" si="7"/>
        <v>10369200</v>
      </c>
      <c r="T24" s="37">
        <f t="shared" si="7"/>
        <v>10066562</v>
      </c>
      <c r="U24" s="37">
        <f t="shared" si="7"/>
        <v>10714203</v>
      </c>
      <c r="V24" s="37">
        <f t="shared" si="7"/>
        <v>11672800</v>
      </c>
      <c r="W24" s="37">
        <f t="shared" si="7"/>
        <v>12353873</v>
      </c>
      <c r="X24" s="37">
        <f t="shared" si="7"/>
        <v>13085079</v>
      </c>
      <c r="Y24" s="37">
        <f t="shared" si="7"/>
        <v>14511632</v>
      </c>
      <c r="Z24" s="37">
        <f t="shared" si="7"/>
        <v>14463624</v>
      </c>
      <c r="AA24" s="37">
        <f t="shared" si="7"/>
        <v>13642001</v>
      </c>
      <c r="AB24" s="37">
        <f t="shared" si="7"/>
        <v>12687128</v>
      </c>
      <c r="AC24" s="37">
        <f t="shared" si="7"/>
        <v>12520808</v>
      </c>
      <c r="AD24" s="37">
        <f t="shared" si="7"/>
        <v>12546169</v>
      </c>
      <c r="AE24" s="37">
        <f t="shared" si="7"/>
        <v>13715549</v>
      </c>
      <c r="AF24" s="37">
        <f t="shared" si="7"/>
        <v>13695287</v>
      </c>
      <c r="AG24" s="37">
        <f t="shared" si="7"/>
        <v>12664987</v>
      </c>
      <c r="AH24" s="37">
        <f t="shared" si="7"/>
        <v>13024154</v>
      </c>
      <c r="AI24" s="78">
        <f t="shared" si="7"/>
        <v>10524069</v>
      </c>
      <c r="AJ24" s="37">
        <f t="shared" si="7"/>
        <v>9543955</v>
      </c>
      <c r="AK24" s="37">
        <f t="shared" si="7"/>
        <v>9459749</v>
      </c>
      <c r="AL24" s="37">
        <f t="shared" si="7"/>
        <v>9097605</v>
      </c>
      <c r="AM24" s="37">
        <f t="shared" si="7"/>
        <v>8796059</v>
      </c>
      <c r="AN24" s="37">
        <f t="shared" si="7"/>
        <v>9011505</v>
      </c>
      <c r="AO24" s="37">
        <f t="shared" si="7"/>
        <v>9646159</v>
      </c>
      <c r="AP24" s="37">
        <f t="shared" si="7"/>
        <v>8866857</v>
      </c>
      <c r="AQ24" s="37">
        <f t="shared" si="7"/>
        <v>8208052</v>
      </c>
      <c r="AR24" s="37">
        <f t="shared" si="7"/>
        <v>7950551</v>
      </c>
      <c r="AS24" s="37">
        <f t="shared" si="7"/>
        <v>13801732</v>
      </c>
      <c r="AT24" s="37">
        <f t="shared" si="7"/>
        <v>11689262</v>
      </c>
      <c r="AU24" s="37">
        <f t="shared" si="7"/>
        <v>11395701</v>
      </c>
      <c r="AV24" s="38">
        <f t="shared" si="7"/>
        <v>11734050</v>
      </c>
      <c r="AW24" s="39">
        <f t="shared" si="6"/>
        <v>11734050</v>
      </c>
      <c r="AX24" s="25"/>
    </row>
    <row r="25" spans="2:51" ht="12.75" customHeight="1">
      <c r="B25" s="34"/>
      <c r="C25" s="35" t="s">
        <v>51</v>
      </c>
      <c r="D25" s="41">
        <v>1967026</v>
      </c>
      <c r="E25" s="42">
        <v>2079008</v>
      </c>
      <c r="F25" s="42">
        <v>2329210</v>
      </c>
      <c r="G25" s="42">
        <v>3233856</v>
      </c>
      <c r="H25" s="42">
        <v>3735460</v>
      </c>
      <c r="I25" s="42">
        <v>3634541</v>
      </c>
      <c r="J25" s="42">
        <v>3746557</v>
      </c>
      <c r="K25" s="42">
        <v>4332503</v>
      </c>
      <c r="L25" s="42">
        <v>4979770</v>
      </c>
      <c r="M25" s="42">
        <v>5385749</v>
      </c>
      <c r="N25" s="42">
        <v>6187858</v>
      </c>
      <c r="O25" s="42">
        <v>6794088</v>
      </c>
      <c r="P25" s="42">
        <v>6949337</v>
      </c>
      <c r="Q25" s="42">
        <v>6585594</v>
      </c>
      <c r="R25" s="42">
        <v>7370183</v>
      </c>
      <c r="S25" s="42">
        <v>7919360</v>
      </c>
      <c r="T25" s="79">
        <v>7783285</v>
      </c>
      <c r="U25" s="79">
        <v>8285011</v>
      </c>
      <c r="V25" s="79">
        <v>8917711</v>
      </c>
      <c r="W25" s="79">
        <v>9109265</v>
      </c>
      <c r="X25" s="42">
        <v>9735912</v>
      </c>
      <c r="Y25" s="79">
        <v>10022948</v>
      </c>
      <c r="Z25" s="79">
        <v>10167488</v>
      </c>
      <c r="AA25" s="79">
        <v>9389548</v>
      </c>
      <c r="AB25" s="79">
        <v>9192712</v>
      </c>
      <c r="AC25" s="42">
        <v>9101594</v>
      </c>
      <c r="AD25" s="42">
        <v>9069349</v>
      </c>
      <c r="AE25" s="42">
        <v>9224794</v>
      </c>
      <c r="AF25" s="42">
        <v>9369428</v>
      </c>
      <c r="AG25" s="42">
        <v>8199048</v>
      </c>
      <c r="AH25" s="42">
        <v>8656947</v>
      </c>
      <c r="AI25" s="80">
        <v>7168747</v>
      </c>
      <c r="AJ25" s="42">
        <v>6290745</v>
      </c>
      <c r="AK25" s="42">
        <v>6094517</v>
      </c>
      <c r="AL25" s="42">
        <v>5538480</v>
      </c>
      <c r="AM25" s="42">
        <v>8796059</v>
      </c>
      <c r="AN25" s="42">
        <v>9011505</v>
      </c>
      <c r="AO25" s="42">
        <v>9646159</v>
      </c>
      <c r="AP25" s="42">
        <v>8866857</v>
      </c>
      <c r="AQ25" s="42">
        <v>8208052</v>
      </c>
      <c r="AR25" s="42">
        <v>7950551</v>
      </c>
      <c r="AS25" s="42">
        <v>13801732</v>
      </c>
      <c r="AT25" s="42">
        <v>11689262</v>
      </c>
      <c r="AU25" s="42">
        <v>11395701</v>
      </c>
      <c r="AV25" s="81">
        <v>11734050</v>
      </c>
      <c r="AW25" s="82">
        <f t="shared" si="6"/>
        <v>11734050</v>
      </c>
      <c r="AX25" s="25"/>
    </row>
    <row r="26" spans="2:51" ht="12.75" customHeight="1">
      <c r="B26" s="34"/>
      <c r="C26" s="40" t="s">
        <v>52</v>
      </c>
      <c r="D26" s="36">
        <v>62278</v>
      </c>
      <c r="E26" s="47">
        <v>65271</v>
      </c>
      <c r="F26" s="47">
        <v>72334</v>
      </c>
      <c r="G26" s="47">
        <v>93033</v>
      </c>
      <c r="H26" s="47">
        <v>102317</v>
      </c>
      <c r="I26" s="37">
        <v>90329</v>
      </c>
      <c r="J26" s="37">
        <v>122513</v>
      </c>
      <c r="K26" s="37">
        <v>173056</v>
      </c>
      <c r="L26" s="37">
        <v>194555</v>
      </c>
      <c r="M26" s="37">
        <v>211271</v>
      </c>
      <c r="N26" s="37">
        <v>240695</v>
      </c>
      <c r="O26" s="37">
        <v>234256</v>
      </c>
      <c r="P26" s="37">
        <v>310122</v>
      </c>
      <c r="Q26" s="37">
        <v>360389</v>
      </c>
      <c r="R26" s="37">
        <v>446142</v>
      </c>
      <c r="S26" s="37">
        <v>510950</v>
      </c>
      <c r="T26" s="37">
        <v>489940</v>
      </c>
      <c r="U26" s="37">
        <v>420122</v>
      </c>
      <c r="V26" s="37">
        <v>433553</v>
      </c>
      <c r="W26" s="37">
        <v>504537</v>
      </c>
      <c r="X26" s="37">
        <v>439023</v>
      </c>
      <c r="Y26" s="37">
        <v>437244</v>
      </c>
      <c r="Z26" s="37">
        <v>437148</v>
      </c>
      <c r="AA26" s="37">
        <v>351139</v>
      </c>
      <c r="AB26" s="37">
        <v>293931</v>
      </c>
      <c r="AC26" s="37">
        <v>251544</v>
      </c>
      <c r="AD26" s="37">
        <v>280946</v>
      </c>
      <c r="AE26" s="37">
        <v>313349</v>
      </c>
      <c r="AF26" s="37">
        <v>478357</v>
      </c>
      <c r="AG26" s="37">
        <v>408935</v>
      </c>
      <c r="AH26" s="37">
        <v>327251</v>
      </c>
      <c r="AI26" s="78">
        <v>326487</v>
      </c>
      <c r="AJ26" s="37">
        <v>297354</v>
      </c>
      <c r="AK26" s="37">
        <v>280192</v>
      </c>
      <c r="AL26" s="37">
        <v>298790</v>
      </c>
      <c r="AM26" s="48"/>
      <c r="AN26" s="48"/>
      <c r="AO26" s="48"/>
      <c r="AP26" s="48"/>
      <c r="AQ26" s="48"/>
      <c r="AR26" s="48"/>
      <c r="AS26" s="48"/>
      <c r="AT26" s="48"/>
      <c r="AU26" s="48"/>
      <c r="AV26" s="49"/>
      <c r="AW26" s="50"/>
      <c r="AX26" s="25"/>
    </row>
    <row r="27" spans="2:51" ht="12.75" customHeight="1">
      <c r="B27" s="34"/>
      <c r="C27" s="40" t="s">
        <v>53</v>
      </c>
      <c r="D27" s="36">
        <v>18635</v>
      </c>
      <c r="E27" s="47">
        <v>23156</v>
      </c>
      <c r="F27" s="47">
        <v>23977</v>
      </c>
      <c r="G27" s="47">
        <v>34093</v>
      </c>
      <c r="H27" s="47">
        <v>36164</v>
      </c>
      <c r="I27" s="37">
        <v>46158</v>
      </c>
      <c r="J27" s="37">
        <v>64758</v>
      </c>
      <c r="K27" s="37">
        <v>63729</v>
      </c>
      <c r="L27" s="37">
        <v>59373</v>
      </c>
      <c r="M27" s="37">
        <v>59325</v>
      </c>
      <c r="N27" s="37">
        <v>60577</v>
      </c>
      <c r="O27" s="37">
        <v>57218</v>
      </c>
      <c r="P27" s="37">
        <v>60307</v>
      </c>
      <c r="Q27" s="37">
        <v>60794</v>
      </c>
      <c r="R27" s="37">
        <v>62247</v>
      </c>
      <c r="S27" s="37">
        <v>64955</v>
      </c>
      <c r="T27" s="37">
        <v>63513</v>
      </c>
      <c r="U27" s="37">
        <v>70246</v>
      </c>
      <c r="V27" s="37">
        <v>60794</v>
      </c>
      <c r="W27" s="37">
        <v>101054</v>
      </c>
      <c r="X27" s="37">
        <v>126483</v>
      </c>
      <c r="Y27" s="37">
        <v>109223</v>
      </c>
      <c r="Z27" s="37">
        <v>113539</v>
      </c>
      <c r="AA27" s="37">
        <v>112621</v>
      </c>
      <c r="AB27" s="37">
        <v>123134</v>
      </c>
      <c r="AC27" s="37">
        <v>125192</v>
      </c>
      <c r="AD27" s="37">
        <v>129945</v>
      </c>
      <c r="AE27" s="37">
        <v>123259</v>
      </c>
      <c r="AF27" s="37">
        <v>147540</v>
      </c>
      <c r="AG27" s="37">
        <v>148652</v>
      </c>
      <c r="AH27" s="37">
        <v>139965</v>
      </c>
      <c r="AI27" s="78">
        <v>130857</v>
      </c>
      <c r="AJ27" s="37">
        <v>109355</v>
      </c>
      <c r="AK27" s="37">
        <v>121296</v>
      </c>
      <c r="AL27" s="37">
        <v>102778</v>
      </c>
      <c r="AM27" s="48"/>
      <c r="AN27" s="48"/>
      <c r="AO27" s="48"/>
      <c r="AP27" s="48"/>
      <c r="AQ27" s="48"/>
      <c r="AR27" s="48"/>
      <c r="AS27" s="48"/>
      <c r="AT27" s="48"/>
      <c r="AU27" s="48"/>
      <c r="AV27" s="49"/>
      <c r="AW27" s="50"/>
      <c r="AX27" s="25"/>
    </row>
    <row r="28" spans="2:51" ht="12.75" customHeight="1">
      <c r="B28" s="34"/>
      <c r="C28" s="40" t="s">
        <v>54</v>
      </c>
      <c r="D28" s="36">
        <v>122551</v>
      </c>
      <c r="E28" s="47">
        <v>111201</v>
      </c>
      <c r="F28" s="47">
        <v>155459</v>
      </c>
      <c r="G28" s="47">
        <v>209396</v>
      </c>
      <c r="H28" s="47">
        <v>243721</v>
      </c>
      <c r="I28" s="37">
        <v>266240</v>
      </c>
      <c r="J28" s="37">
        <v>457315</v>
      </c>
      <c r="K28" s="37">
        <v>511804</v>
      </c>
      <c r="L28" s="37">
        <v>672340</v>
      </c>
      <c r="M28" s="37">
        <v>484214</v>
      </c>
      <c r="N28" s="37">
        <v>561747</v>
      </c>
      <c r="O28" s="37">
        <v>427688</v>
      </c>
      <c r="P28" s="37">
        <v>520177</v>
      </c>
      <c r="Q28" s="37">
        <v>528050</v>
      </c>
      <c r="R28" s="37">
        <v>422023</v>
      </c>
      <c r="S28" s="37">
        <v>304097</v>
      </c>
      <c r="T28" s="37">
        <v>211969</v>
      </c>
      <c r="U28" s="37">
        <v>209536</v>
      </c>
      <c r="V28" s="37">
        <v>213763</v>
      </c>
      <c r="W28" s="37">
        <v>205994</v>
      </c>
      <c r="X28" s="37">
        <v>234155</v>
      </c>
      <c r="Y28" s="37">
        <v>230733</v>
      </c>
      <c r="Z28" s="37">
        <v>223748</v>
      </c>
      <c r="AA28" s="37">
        <v>238651</v>
      </c>
      <c r="AB28" s="37">
        <v>218759</v>
      </c>
      <c r="AC28" s="37">
        <v>193182</v>
      </c>
      <c r="AD28" s="37">
        <v>170061</v>
      </c>
      <c r="AE28" s="37">
        <v>171895</v>
      </c>
      <c r="AF28" s="37">
        <v>158659</v>
      </c>
      <c r="AG28" s="37">
        <v>143574</v>
      </c>
      <c r="AH28" s="37">
        <v>151345</v>
      </c>
      <c r="AI28" s="78">
        <v>176705</v>
      </c>
      <c r="AJ28" s="37">
        <v>163319</v>
      </c>
      <c r="AK28" s="37">
        <v>199588</v>
      </c>
      <c r="AL28" s="37">
        <v>250723</v>
      </c>
      <c r="AM28" s="48"/>
      <c r="AN28" s="48"/>
      <c r="AO28" s="48"/>
      <c r="AP28" s="48"/>
      <c r="AQ28" s="48"/>
      <c r="AR28" s="48"/>
      <c r="AS28" s="48"/>
      <c r="AT28" s="48"/>
      <c r="AU28" s="48"/>
      <c r="AV28" s="49"/>
      <c r="AW28" s="50"/>
      <c r="AX28" s="25"/>
    </row>
    <row r="29" spans="2:51" ht="12.75" customHeight="1">
      <c r="B29" s="34"/>
      <c r="C29" s="40" t="s">
        <v>55</v>
      </c>
      <c r="D29" s="36">
        <v>36576</v>
      </c>
      <c r="E29" s="47">
        <v>47341</v>
      </c>
      <c r="F29" s="47">
        <v>46293</v>
      </c>
      <c r="G29" s="47">
        <v>28415</v>
      </c>
      <c r="H29" s="47">
        <v>43735</v>
      </c>
      <c r="I29" s="37">
        <v>39497</v>
      </c>
      <c r="J29" s="37">
        <v>48202</v>
      </c>
      <c r="K29" s="37">
        <v>49885</v>
      </c>
      <c r="L29" s="37">
        <v>55268</v>
      </c>
      <c r="M29" s="37">
        <v>72046</v>
      </c>
      <c r="N29" s="37">
        <v>83674</v>
      </c>
      <c r="O29" s="37">
        <v>83674</v>
      </c>
      <c r="P29" s="37">
        <v>88438</v>
      </c>
      <c r="Q29" s="37">
        <v>90557</v>
      </c>
      <c r="R29" s="37">
        <v>108270</v>
      </c>
      <c r="S29" s="37">
        <v>112001</v>
      </c>
      <c r="T29" s="37">
        <v>94818</v>
      </c>
      <c r="U29" s="37">
        <v>151081</v>
      </c>
      <c r="V29" s="37">
        <v>163062</v>
      </c>
      <c r="W29" s="37">
        <v>218572</v>
      </c>
      <c r="X29" s="37">
        <v>327975</v>
      </c>
      <c r="Y29" s="37">
        <v>458850</v>
      </c>
      <c r="Z29" s="37">
        <v>418495</v>
      </c>
      <c r="AA29" s="37">
        <v>415229</v>
      </c>
      <c r="AB29" s="37">
        <v>393035</v>
      </c>
      <c r="AC29" s="37">
        <v>452296</v>
      </c>
      <c r="AD29" s="37">
        <v>515132</v>
      </c>
      <c r="AE29" s="37">
        <v>524022</v>
      </c>
      <c r="AF29" s="37">
        <v>157808</v>
      </c>
      <c r="AG29" s="37">
        <v>147256</v>
      </c>
      <c r="AH29" s="37">
        <v>186146</v>
      </c>
      <c r="AI29" s="78">
        <v>163618</v>
      </c>
      <c r="AJ29" s="37">
        <v>191394</v>
      </c>
      <c r="AK29" s="37">
        <v>158380</v>
      </c>
      <c r="AL29" s="37">
        <v>154547</v>
      </c>
      <c r="AM29" s="281" t="s">
        <v>56</v>
      </c>
      <c r="AN29" s="282"/>
      <c r="AO29" s="282"/>
      <c r="AP29" s="282"/>
      <c r="AQ29" s="282"/>
      <c r="AR29" s="283"/>
      <c r="AS29" s="48"/>
      <c r="AT29" s="48"/>
      <c r="AU29" s="48"/>
      <c r="AV29" s="49"/>
      <c r="AW29" s="50"/>
      <c r="AX29" s="25"/>
    </row>
    <row r="30" spans="2:51" ht="12.75" customHeight="1">
      <c r="B30" s="34"/>
      <c r="C30" s="40" t="s">
        <v>57</v>
      </c>
      <c r="D30" s="36">
        <v>31025</v>
      </c>
      <c r="E30" s="47">
        <v>29395</v>
      </c>
      <c r="F30" s="47">
        <v>32740</v>
      </c>
      <c r="G30" s="47">
        <v>38768</v>
      </c>
      <c r="H30" s="47">
        <v>48759</v>
      </c>
      <c r="I30" s="37">
        <v>40334</v>
      </c>
      <c r="J30" s="37">
        <v>44852</v>
      </c>
      <c r="K30" s="37">
        <v>50117</v>
      </c>
      <c r="L30" s="37">
        <v>59710</v>
      </c>
      <c r="M30" s="37">
        <v>66060</v>
      </c>
      <c r="N30" s="37">
        <v>84418</v>
      </c>
      <c r="O30" s="37">
        <v>84418</v>
      </c>
      <c r="P30" s="37">
        <v>75983</v>
      </c>
      <c r="Q30" s="37">
        <v>52251</v>
      </c>
      <c r="R30" s="37">
        <v>61889</v>
      </c>
      <c r="S30" s="37">
        <v>63754</v>
      </c>
      <c r="T30" s="37">
        <v>68330</v>
      </c>
      <c r="U30" s="37">
        <v>68649</v>
      </c>
      <c r="V30" s="37">
        <v>74633</v>
      </c>
      <c r="W30" s="37">
        <v>55214</v>
      </c>
      <c r="X30" s="37">
        <v>55355</v>
      </c>
      <c r="Y30" s="37">
        <v>67292</v>
      </c>
      <c r="Z30" s="37">
        <v>67171</v>
      </c>
      <c r="AA30" s="37">
        <v>56872</v>
      </c>
      <c r="AB30" s="37">
        <v>67373</v>
      </c>
      <c r="AC30" s="37">
        <v>66764</v>
      </c>
      <c r="AD30" s="37">
        <v>69435</v>
      </c>
      <c r="AE30" s="37">
        <v>154391</v>
      </c>
      <c r="AF30" s="37">
        <v>146136</v>
      </c>
      <c r="AG30" s="37">
        <v>483590</v>
      </c>
      <c r="AH30" s="37">
        <v>389017</v>
      </c>
      <c r="AI30" s="78">
        <v>418302</v>
      </c>
      <c r="AJ30" s="37">
        <v>345205</v>
      </c>
      <c r="AK30" s="37">
        <v>356672</v>
      </c>
      <c r="AL30" s="37">
        <v>348532</v>
      </c>
      <c r="AM30" s="284"/>
      <c r="AN30" s="285"/>
      <c r="AO30" s="285"/>
      <c r="AP30" s="285"/>
      <c r="AQ30" s="285"/>
      <c r="AR30" s="286"/>
      <c r="AS30" s="48"/>
      <c r="AT30" s="48"/>
      <c r="AU30" s="48"/>
      <c r="AV30" s="49"/>
      <c r="AW30" s="50"/>
      <c r="AX30" s="25"/>
    </row>
    <row r="31" spans="2:51" ht="12.75" customHeight="1">
      <c r="B31" s="34"/>
      <c r="C31" s="40" t="s">
        <v>58</v>
      </c>
      <c r="D31" s="36">
        <v>509611</v>
      </c>
      <c r="E31" s="47">
        <v>581107</v>
      </c>
      <c r="F31" s="47">
        <v>524101</v>
      </c>
      <c r="G31" s="47">
        <v>843778</v>
      </c>
      <c r="H31" s="47">
        <v>949498</v>
      </c>
      <c r="I31" s="37">
        <v>378387</v>
      </c>
      <c r="J31" s="37">
        <v>861085</v>
      </c>
      <c r="K31" s="37">
        <v>904740</v>
      </c>
      <c r="L31" s="37">
        <v>842023</v>
      </c>
      <c r="M31" s="37">
        <v>957280</v>
      </c>
      <c r="N31" s="37">
        <v>1028189</v>
      </c>
      <c r="O31" s="37">
        <v>1028189</v>
      </c>
      <c r="P31" s="37">
        <v>1064501</v>
      </c>
      <c r="Q31" s="37">
        <v>1053942</v>
      </c>
      <c r="R31" s="37">
        <v>1116873</v>
      </c>
      <c r="S31" s="37">
        <v>1234795</v>
      </c>
      <c r="T31" s="37">
        <v>1162084</v>
      </c>
      <c r="U31" s="37">
        <v>1360438</v>
      </c>
      <c r="V31" s="37">
        <v>1596674</v>
      </c>
      <c r="W31" s="37">
        <v>1976166</v>
      </c>
      <c r="X31" s="37">
        <v>1918309</v>
      </c>
      <c r="Y31" s="37">
        <v>2912229</v>
      </c>
      <c r="Z31" s="37">
        <v>2735303</v>
      </c>
      <c r="AA31" s="37">
        <v>2723914</v>
      </c>
      <c r="AB31" s="37">
        <v>2078474</v>
      </c>
      <c r="AC31" s="37">
        <v>1971385</v>
      </c>
      <c r="AD31" s="37">
        <v>1954038</v>
      </c>
      <c r="AE31" s="37">
        <v>1958524</v>
      </c>
      <c r="AF31" s="37">
        <v>1881062</v>
      </c>
      <c r="AG31" s="37">
        <v>1603895</v>
      </c>
      <c r="AH31" s="37">
        <v>1615513</v>
      </c>
      <c r="AI31" s="78">
        <v>1566116</v>
      </c>
      <c r="AJ31" s="37">
        <v>1374964</v>
      </c>
      <c r="AK31" s="37">
        <v>1425054</v>
      </c>
      <c r="AL31" s="37">
        <v>1478365</v>
      </c>
      <c r="AM31" s="48"/>
      <c r="AN31" s="48"/>
      <c r="AO31" s="48"/>
      <c r="AP31" s="48"/>
      <c r="AQ31" s="48"/>
      <c r="AR31" s="48"/>
      <c r="AS31" s="48"/>
      <c r="AT31" s="48"/>
      <c r="AU31" s="48"/>
      <c r="AV31" s="49"/>
      <c r="AW31" s="50"/>
      <c r="AX31" s="25"/>
    </row>
    <row r="32" spans="2:51" ht="12.75" customHeight="1">
      <c r="B32" s="34"/>
      <c r="C32" s="40" t="s">
        <v>59</v>
      </c>
      <c r="D32" s="36">
        <v>4459</v>
      </c>
      <c r="E32" s="47">
        <v>3230</v>
      </c>
      <c r="F32" s="47">
        <v>5480</v>
      </c>
      <c r="G32" s="47">
        <v>5056</v>
      </c>
      <c r="H32" s="47">
        <v>5502</v>
      </c>
      <c r="I32" s="37">
        <v>5760</v>
      </c>
      <c r="J32" s="37">
        <v>21707</v>
      </c>
      <c r="K32" s="37">
        <v>27567</v>
      </c>
      <c r="L32" s="37">
        <v>27455</v>
      </c>
      <c r="M32" s="37">
        <v>29745</v>
      </c>
      <c r="N32" s="37">
        <v>120457</v>
      </c>
      <c r="O32" s="37">
        <v>120457</v>
      </c>
      <c r="P32" s="37">
        <v>115498</v>
      </c>
      <c r="Q32" s="37">
        <v>98732</v>
      </c>
      <c r="R32" s="37">
        <v>166158</v>
      </c>
      <c r="S32" s="37">
        <v>159288</v>
      </c>
      <c r="T32" s="37">
        <v>192623</v>
      </c>
      <c r="U32" s="37">
        <v>149120</v>
      </c>
      <c r="V32" s="37">
        <v>212610</v>
      </c>
      <c r="W32" s="37">
        <v>183071</v>
      </c>
      <c r="X32" s="37">
        <v>247867</v>
      </c>
      <c r="Y32" s="37">
        <v>273113</v>
      </c>
      <c r="Z32" s="37">
        <v>300732</v>
      </c>
      <c r="AA32" s="37">
        <v>354027</v>
      </c>
      <c r="AB32" s="37">
        <v>319710</v>
      </c>
      <c r="AC32" s="37">
        <v>358851</v>
      </c>
      <c r="AD32" s="37">
        <v>357263</v>
      </c>
      <c r="AE32" s="37">
        <v>1245315</v>
      </c>
      <c r="AF32" s="37">
        <v>1356297</v>
      </c>
      <c r="AG32" s="37">
        <v>1530037</v>
      </c>
      <c r="AH32" s="37">
        <v>1557970</v>
      </c>
      <c r="AI32" s="78">
        <v>573237</v>
      </c>
      <c r="AJ32" s="37">
        <v>771619</v>
      </c>
      <c r="AK32" s="37">
        <v>824050</v>
      </c>
      <c r="AL32" s="37">
        <v>925390</v>
      </c>
      <c r="AM32" s="48"/>
      <c r="AN32" s="48"/>
      <c r="AO32" s="48"/>
      <c r="AP32" s="48"/>
      <c r="AQ32" s="48"/>
      <c r="AR32" s="48"/>
      <c r="AS32" s="48"/>
      <c r="AT32" s="48"/>
      <c r="AU32" s="48"/>
      <c r="AV32" s="49"/>
      <c r="AW32" s="50"/>
      <c r="AX32" s="25"/>
    </row>
    <row r="33" spans="2:56" ht="12.75" customHeight="1">
      <c r="B33" s="51"/>
      <c r="C33" s="52" t="s">
        <v>60</v>
      </c>
      <c r="D33" s="83">
        <v>1193286</v>
      </c>
      <c r="E33" s="84">
        <v>1310312</v>
      </c>
      <c r="F33" s="84">
        <v>1746347</v>
      </c>
      <c r="G33" s="84">
        <v>3165196</v>
      </c>
      <c r="H33" s="84">
        <v>3028412</v>
      </c>
      <c r="I33" s="85">
        <v>3271349</v>
      </c>
      <c r="J33" s="85">
        <v>3758763</v>
      </c>
      <c r="K33" s="85">
        <v>4462321</v>
      </c>
      <c r="L33" s="85">
        <v>4546044</v>
      </c>
      <c r="M33" s="85">
        <v>4272146</v>
      </c>
      <c r="N33" s="85">
        <v>5499939</v>
      </c>
      <c r="O33" s="85">
        <v>5441238</v>
      </c>
      <c r="P33" s="85">
        <v>5430042</v>
      </c>
      <c r="Q33" s="85">
        <v>5533243</v>
      </c>
      <c r="R33" s="85">
        <v>6426501</v>
      </c>
      <c r="S33" s="85">
        <v>7125483</v>
      </c>
      <c r="T33" s="85">
        <v>6883751</v>
      </c>
      <c r="U33" s="85">
        <v>6804863</v>
      </c>
      <c r="V33" s="85">
        <v>6943219</v>
      </c>
      <c r="W33" s="85">
        <v>6390442</v>
      </c>
      <c r="X33" s="85">
        <v>7225577</v>
      </c>
      <c r="Y33" s="85">
        <v>7603280</v>
      </c>
      <c r="Z33" s="85">
        <v>6812346</v>
      </c>
      <c r="AA33" s="85">
        <v>6571784</v>
      </c>
      <c r="AB33" s="85">
        <v>7203739</v>
      </c>
      <c r="AC33" s="85">
        <v>7202863</v>
      </c>
      <c r="AD33" s="85">
        <v>6734638</v>
      </c>
      <c r="AE33" s="85">
        <v>5866235</v>
      </c>
      <c r="AF33" s="85">
        <v>4781530</v>
      </c>
      <c r="AG33" s="85">
        <v>4956053</v>
      </c>
      <c r="AH33" s="85">
        <v>5022822</v>
      </c>
      <c r="AI33" s="86">
        <v>4298979</v>
      </c>
      <c r="AJ33" s="85">
        <v>4022928</v>
      </c>
      <c r="AK33" s="85">
        <v>3661181</v>
      </c>
      <c r="AL33" s="85">
        <v>4079755</v>
      </c>
      <c r="AM33" s="85">
        <v>4257983</v>
      </c>
      <c r="AN33" s="85">
        <v>3882110</v>
      </c>
      <c r="AO33" s="85">
        <v>4142983</v>
      </c>
      <c r="AP33" s="85">
        <v>4193282</v>
      </c>
      <c r="AQ33" s="85">
        <v>3445841</v>
      </c>
      <c r="AR33" s="85">
        <v>3491379</v>
      </c>
      <c r="AS33" s="85"/>
      <c r="AT33" s="85"/>
      <c r="AU33" s="85"/>
      <c r="AV33" s="87"/>
      <c r="AW33" s="88"/>
      <c r="AX33" s="25"/>
      <c r="BC33" s="89"/>
      <c r="BD33" s="89"/>
    </row>
    <row r="34" spans="2:56" ht="12.75" customHeight="1">
      <c r="B34" s="28" t="s">
        <v>61</v>
      </c>
      <c r="C34" s="29"/>
      <c r="D34" s="36">
        <f t="shared" ref="D34:AL34" si="8">SUM(D35:D37)</f>
        <v>1685392</v>
      </c>
      <c r="E34" s="47">
        <f t="shared" si="8"/>
        <v>3183673</v>
      </c>
      <c r="F34" s="47">
        <f t="shared" si="8"/>
        <v>3034081</v>
      </c>
      <c r="G34" s="47">
        <f t="shared" si="8"/>
        <v>4119543</v>
      </c>
      <c r="H34" s="47">
        <f t="shared" si="8"/>
        <v>4911217</v>
      </c>
      <c r="I34" s="37">
        <f t="shared" si="8"/>
        <v>4263302</v>
      </c>
      <c r="J34" s="37">
        <f t="shared" si="8"/>
        <v>5513782</v>
      </c>
      <c r="K34" s="37">
        <f t="shared" si="8"/>
        <v>6422161</v>
      </c>
      <c r="L34" s="37">
        <f t="shared" si="8"/>
        <v>6883430</v>
      </c>
      <c r="M34" s="37">
        <f t="shared" si="8"/>
        <v>8294465</v>
      </c>
      <c r="N34" s="37">
        <f t="shared" si="8"/>
        <v>10316805</v>
      </c>
      <c r="O34" s="37">
        <f t="shared" si="8"/>
        <v>9728569</v>
      </c>
      <c r="P34" s="37">
        <f t="shared" si="8"/>
        <v>9927156</v>
      </c>
      <c r="Q34" s="37">
        <f t="shared" si="8"/>
        <v>9898876</v>
      </c>
      <c r="R34" s="37">
        <f t="shared" si="8"/>
        <v>12042349</v>
      </c>
      <c r="S34" s="37">
        <f t="shared" si="8"/>
        <v>12510493</v>
      </c>
      <c r="T34" s="37">
        <f t="shared" si="8"/>
        <v>11834168</v>
      </c>
      <c r="U34" s="37">
        <f t="shared" si="8"/>
        <v>11402529</v>
      </c>
      <c r="V34" s="37">
        <f t="shared" si="8"/>
        <v>13541620</v>
      </c>
      <c r="W34" s="37">
        <f t="shared" si="8"/>
        <v>15236451</v>
      </c>
      <c r="X34" s="37">
        <f t="shared" si="8"/>
        <v>16024718</v>
      </c>
      <c r="Y34" s="37">
        <f t="shared" si="8"/>
        <v>16101470</v>
      </c>
      <c r="Z34" s="37">
        <f t="shared" si="8"/>
        <v>14283035</v>
      </c>
      <c r="AA34" s="37">
        <f t="shared" si="8"/>
        <v>13383930</v>
      </c>
      <c r="AB34" s="37">
        <f t="shared" si="8"/>
        <v>13212359</v>
      </c>
      <c r="AC34" s="37">
        <f t="shared" si="8"/>
        <v>14637727</v>
      </c>
      <c r="AD34" s="37">
        <f t="shared" si="8"/>
        <v>14033183</v>
      </c>
      <c r="AE34" s="37">
        <f t="shared" si="8"/>
        <v>15816158</v>
      </c>
      <c r="AF34" s="37">
        <f t="shared" si="8"/>
        <v>14890732</v>
      </c>
      <c r="AG34" s="37">
        <f t="shared" si="8"/>
        <v>12868791</v>
      </c>
      <c r="AH34" s="37">
        <f t="shared" si="8"/>
        <v>16216330</v>
      </c>
      <c r="AI34" s="78">
        <f t="shared" si="8"/>
        <v>13320602</v>
      </c>
      <c r="AJ34" s="31">
        <f t="shared" si="8"/>
        <v>12278948</v>
      </c>
      <c r="AK34" s="37">
        <f t="shared" si="8"/>
        <v>12971195</v>
      </c>
      <c r="AL34" s="37">
        <f t="shared" si="8"/>
        <v>15626286</v>
      </c>
      <c r="AM34" s="37">
        <v>17612037</v>
      </c>
      <c r="AN34" s="37">
        <v>19512063</v>
      </c>
      <c r="AO34" s="37">
        <v>22481849</v>
      </c>
      <c r="AP34" s="37">
        <v>17802684</v>
      </c>
      <c r="AQ34" s="37">
        <v>11861170</v>
      </c>
      <c r="AR34" s="37">
        <v>16142815</v>
      </c>
      <c r="AS34" s="37">
        <v>15543572</v>
      </c>
      <c r="AT34" s="37">
        <v>16049807</v>
      </c>
      <c r="AU34" s="37">
        <v>16351493</v>
      </c>
      <c r="AV34" s="38">
        <v>17887789</v>
      </c>
      <c r="AW34" s="39">
        <f t="shared" ref="AW34" si="9">AV34</f>
        <v>17887789</v>
      </c>
      <c r="AX34" s="25"/>
    </row>
    <row r="35" spans="2:56" ht="12.75" customHeight="1">
      <c r="B35" s="34"/>
      <c r="C35" s="60" t="s">
        <v>62</v>
      </c>
      <c r="D35" s="41">
        <v>1573261</v>
      </c>
      <c r="E35" s="43">
        <v>3058630</v>
      </c>
      <c r="F35" s="43">
        <v>2872424</v>
      </c>
      <c r="G35" s="43">
        <v>3864428</v>
      </c>
      <c r="H35" s="43">
        <v>4573730</v>
      </c>
      <c r="I35" s="42">
        <v>3954753</v>
      </c>
      <c r="J35" s="42">
        <v>5147215</v>
      </c>
      <c r="K35" s="42">
        <v>6024751</v>
      </c>
      <c r="L35" s="42">
        <v>6468491</v>
      </c>
      <c r="M35" s="42">
        <v>7860651</v>
      </c>
      <c r="N35" s="42">
        <v>9831605</v>
      </c>
      <c r="O35" s="42">
        <v>9243369</v>
      </c>
      <c r="P35" s="42">
        <v>9455459</v>
      </c>
      <c r="Q35" s="42">
        <v>9393268</v>
      </c>
      <c r="R35" s="42">
        <v>11498144</v>
      </c>
      <c r="S35" s="42">
        <v>11923945</v>
      </c>
      <c r="T35" s="42">
        <v>11280132</v>
      </c>
      <c r="U35" s="42">
        <v>10820162</v>
      </c>
      <c r="V35" s="42">
        <v>12910113</v>
      </c>
      <c r="W35" s="42">
        <v>14551989</v>
      </c>
      <c r="X35" s="42">
        <v>15339429</v>
      </c>
      <c r="Y35" s="42">
        <v>15366636</v>
      </c>
      <c r="Z35" s="42">
        <v>13577203</v>
      </c>
      <c r="AA35" s="42">
        <v>12719796</v>
      </c>
      <c r="AB35" s="42">
        <v>12538417</v>
      </c>
      <c r="AC35" s="42">
        <v>14003259</v>
      </c>
      <c r="AD35" s="42">
        <v>13442977</v>
      </c>
      <c r="AE35" s="42">
        <v>15059591</v>
      </c>
      <c r="AF35" s="42">
        <v>14243284</v>
      </c>
      <c r="AG35" s="42">
        <v>12259288</v>
      </c>
      <c r="AH35" s="42">
        <v>15567628</v>
      </c>
      <c r="AI35" s="90">
        <v>12680582</v>
      </c>
      <c r="AJ35" s="37">
        <v>11666129</v>
      </c>
      <c r="AK35" s="37">
        <v>12350281</v>
      </c>
      <c r="AL35" s="37">
        <v>15626286</v>
      </c>
      <c r="AM35" s="48"/>
      <c r="AN35" s="48"/>
      <c r="AO35" s="48"/>
      <c r="AP35" s="48"/>
      <c r="AQ35" s="48"/>
      <c r="AR35" s="48"/>
      <c r="AS35" s="48"/>
      <c r="AT35" s="48"/>
      <c r="AU35" s="48"/>
      <c r="AV35" s="49"/>
      <c r="AW35" s="50"/>
      <c r="AX35" s="25"/>
    </row>
    <row r="36" spans="2:56" ht="12.75" customHeight="1">
      <c r="B36" s="34"/>
      <c r="C36" s="40" t="s">
        <v>63</v>
      </c>
      <c r="D36" s="36">
        <v>98490</v>
      </c>
      <c r="E36" s="47">
        <v>108370</v>
      </c>
      <c r="F36" s="47">
        <v>141413</v>
      </c>
      <c r="G36" s="47">
        <v>221161</v>
      </c>
      <c r="H36" s="47">
        <v>284405</v>
      </c>
      <c r="I36" s="37">
        <v>245399</v>
      </c>
      <c r="J36" s="37">
        <v>305912</v>
      </c>
      <c r="K36" s="37">
        <v>326594</v>
      </c>
      <c r="L36" s="37">
        <v>344662</v>
      </c>
      <c r="M36" s="37">
        <v>356542</v>
      </c>
      <c r="N36" s="37">
        <v>408107</v>
      </c>
      <c r="O36" s="37">
        <v>408107</v>
      </c>
      <c r="P36" s="37">
        <v>380158</v>
      </c>
      <c r="Q36" s="37">
        <v>407014</v>
      </c>
      <c r="R36" s="37">
        <v>437869</v>
      </c>
      <c r="S36" s="37">
        <v>444790</v>
      </c>
      <c r="T36" s="37">
        <v>422067</v>
      </c>
      <c r="U36" s="37">
        <v>448529</v>
      </c>
      <c r="V36" s="37">
        <v>493661</v>
      </c>
      <c r="W36" s="37">
        <v>556583</v>
      </c>
      <c r="X36" s="37">
        <v>538551</v>
      </c>
      <c r="Y36" s="37">
        <v>493993</v>
      </c>
      <c r="Z36" s="37">
        <v>486403</v>
      </c>
      <c r="AA36" s="37">
        <v>444692</v>
      </c>
      <c r="AB36" s="37">
        <v>439083</v>
      </c>
      <c r="AC36" s="37">
        <v>428073</v>
      </c>
      <c r="AD36" s="37">
        <v>387944</v>
      </c>
      <c r="AE36" s="37">
        <v>378771</v>
      </c>
      <c r="AF36" s="37">
        <v>297910</v>
      </c>
      <c r="AG36" s="37">
        <v>262762</v>
      </c>
      <c r="AH36" s="37">
        <v>275494</v>
      </c>
      <c r="AI36" s="78">
        <v>261689</v>
      </c>
      <c r="AJ36" s="37">
        <v>231792</v>
      </c>
      <c r="AK36" s="37">
        <v>250139</v>
      </c>
      <c r="AL36" s="37" t="s">
        <v>69</v>
      </c>
      <c r="AM36" s="61" t="s">
        <v>70</v>
      </c>
      <c r="AN36" s="48"/>
      <c r="AO36" s="48"/>
      <c r="AP36" s="48"/>
      <c r="AQ36" s="48"/>
      <c r="AR36" s="48"/>
      <c r="AS36" s="48"/>
      <c r="AT36" s="48"/>
      <c r="AU36" s="48"/>
      <c r="AV36" s="49"/>
      <c r="AW36" s="50"/>
      <c r="AX36" s="25"/>
    </row>
    <row r="37" spans="2:56" ht="12.75" customHeight="1">
      <c r="B37" s="51"/>
      <c r="C37" s="62" t="s">
        <v>65</v>
      </c>
      <c r="D37" s="21">
        <v>13641</v>
      </c>
      <c r="E37" s="63">
        <v>16673</v>
      </c>
      <c r="F37" s="63">
        <v>20244</v>
      </c>
      <c r="G37" s="63">
        <v>33954</v>
      </c>
      <c r="H37" s="63">
        <v>53082</v>
      </c>
      <c r="I37" s="22">
        <v>63150</v>
      </c>
      <c r="J37" s="22">
        <v>60655</v>
      </c>
      <c r="K37" s="22">
        <v>70816</v>
      </c>
      <c r="L37" s="22">
        <v>70277</v>
      </c>
      <c r="M37" s="22">
        <v>77272</v>
      </c>
      <c r="N37" s="22">
        <v>77093</v>
      </c>
      <c r="O37" s="22">
        <v>77093</v>
      </c>
      <c r="P37" s="22">
        <v>91539</v>
      </c>
      <c r="Q37" s="22">
        <v>98594</v>
      </c>
      <c r="R37" s="22">
        <v>106336</v>
      </c>
      <c r="S37" s="22">
        <v>141758</v>
      </c>
      <c r="T37" s="22">
        <v>131969</v>
      </c>
      <c r="U37" s="22">
        <v>133838</v>
      </c>
      <c r="V37" s="22">
        <v>137846</v>
      </c>
      <c r="W37" s="22">
        <v>127879</v>
      </c>
      <c r="X37" s="22">
        <v>146738</v>
      </c>
      <c r="Y37" s="22">
        <v>240841</v>
      </c>
      <c r="Z37" s="22">
        <v>219429</v>
      </c>
      <c r="AA37" s="22">
        <v>219442</v>
      </c>
      <c r="AB37" s="22">
        <v>234859</v>
      </c>
      <c r="AC37" s="22">
        <v>206395</v>
      </c>
      <c r="AD37" s="22">
        <v>202262</v>
      </c>
      <c r="AE37" s="22">
        <v>377796</v>
      </c>
      <c r="AF37" s="22">
        <v>349538</v>
      </c>
      <c r="AG37" s="22">
        <v>346741</v>
      </c>
      <c r="AH37" s="22">
        <v>373208</v>
      </c>
      <c r="AI37" s="91">
        <v>378331</v>
      </c>
      <c r="AJ37" s="22">
        <v>381027</v>
      </c>
      <c r="AK37" s="22">
        <v>370775</v>
      </c>
      <c r="AL37" s="22" t="s">
        <v>69</v>
      </c>
      <c r="AM37" s="64"/>
      <c r="AN37" s="64"/>
      <c r="AO37" s="64"/>
      <c r="AP37" s="64"/>
      <c r="AQ37" s="64"/>
      <c r="AR37" s="64"/>
      <c r="AS37" s="64"/>
      <c r="AT37" s="64"/>
      <c r="AU37" s="64"/>
      <c r="AV37" s="65"/>
      <c r="AW37" s="66"/>
      <c r="AX37" s="25"/>
    </row>
    <row r="38" spans="2:56" ht="12.75" customHeight="1">
      <c r="B38" s="92" t="s">
        <v>71</v>
      </c>
      <c r="C38" s="93" t="s">
        <v>72</v>
      </c>
      <c r="D38" s="94"/>
      <c r="E38" s="94"/>
      <c r="F38" s="94"/>
      <c r="G38" s="94"/>
      <c r="H38" s="95"/>
      <c r="I38" s="95"/>
      <c r="J38" s="95"/>
      <c r="K38" s="95"/>
      <c r="L38" s="95"/>
      <c r="M38" s="95"/>
      <c r="N38" s="95"/>
    </row>
    <row r="39" spans="2:56" ht="12.75" customHeight="1">
      <c r="B39" s="93"/>
      <c r="C39" s="96" t="s">
        <v>73</v>
      </c>
      <c r="D39" s="93"/>
      <c r="E39" s="93"/>
      <c r="F39" s="93"/>
      <c r="G39" s="93"/>
      <c r="H39" s="93"/>
      <c r="I39" s="93"/>
      <c r="J39" s="93"/>
      <c r="K39" s="95"/>
      <c r="L39" s="95"/>
      <c r="M39" s="95"/>
      <c r="N39" s="95"/>
    </row>
    <row r="40" spans="2:56" ht="12.75" customHeight="1">
      <c r="B40" s="95"/>
      <c r="C40" s="93" t="s">
        <v>74</v>
      </c>
      <c r="D40" s="97"/>
      <c r="E40" s="97"/>
      <c r="F40" s="97"/>
      <c r="G40" s="97"/>
      <c r="H40" s="95"/>
      <c r="I40" s="95"/>
      <c r="J40" s="95"/>
      <c r="K40" s="95"/>
      <c r="L40" s="95"/>
      <c r="M40" s="95"/>
      <c r="N40" s="95"/>
    </row>
    <row r="41" spans="2:56" ht="12.75" customHeight="1">
      <c r="B41" s="95"/>
      <c r="C41" s="93" t="s">
        <v>75</v>
      </c>
      <c r="D41" s="95"/>
      <c r="E41" s="95"/>
      <c r="F41" s="95"/>
      <c r="G41" s="95"/>
      <c r="H41" s="95"/>
      <c r="I41" s="95"/>
      <c r="J41" s="95"/>
      <c r="K41" s="95"/>
      <c r="L41" s="95"/>
      <c r="M41" s="95"/>
      <c r="N41" s="95"/>
    </row>
    <row r="43" spans="2:56" ht="13.5" customHeight="1">
      <c r="B43" s="4"/>
      <c r="C43" s="98"/>
      <c r="D43" s="99"/>
      <c r="E43" s="100"/>
      <c r="F43" s="99"/>
      <c r="G43" s="99"/>
      <c r="H43" s="101"/>
    </row>
  </sheetData>
  <mergeCells count="4">
    <mergeCell ref="B4:C4"/>
    <mergeCell ref="AM11:AR12"/>
    <mergeCell ref="B22:C22"/>
    <mergeCell ref="AM29:AR30"/>
  </mergeCells>
  <phoneticPr fontId="3"/>
  <printOptions horizontalCentered="1" verticalCentered="1"/>
  <pageMargins left="0.23622047244094491" right="0.23622047244094491" top="0.74803149606299213" bottom="0.47" header="0.31496062992125984" footer="0.31496062992125984"/>
  <pageSetup paperSize="9" orientation="landscape" cellComments="asDisplayed" copies="2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B1:CB44"/>
  <sheetViews>
    <sheetView showGridLines="0" view="pageBreakPreview" zoomScale="85" zoomScaleNormal="85" zoomScaleSheetLayoutView="85" workbookViewId="0">
      <selection activeCell="B2" sqref="B2"/>
    </sheetView>
  </sheetViews>
  <sheetFormatPr defaultRowHeight="15" customHeight="1"/>
  <cols>
    <col min="1" max="1" width="1.28515625" style="109" customWidth="1"/>
    <col min="2" max="2" width="4.28515625" style="212" customWidth="1"/>
    <col min="3" max="3" width="2.7109375" style="212" customWidth="1"/>
    <col min="4" max="4" width="10" style="211" customWidth="1"/>
    <col min="5" max="5" width="8.140625" style="211" customWidth="1"/>
    <col min="6" max="6" width="6.140625" style="211" customWidth="1"/>
    <col min="7" max="26" width="6.140625" style="109" customWidth="1"/>
    <col min="27" max="27" width="2.140625" style="109" customWidth="1"/>
    <col min="28" max="28" width="1.28515625" style="109" customWidth="1"/>
    <col min="29" max="29" width="4.28515625" style="212" customWidth="1"/>
    <col min="30" max="30" width="2.7109375" style="212" customWidth="1"/>
    <col min="31" max="31" width="10" style="211" customWidth="1"/>
    <col min="32" max="32" width="8.140625" style="211" customWidth="1"/>
    <col min="33" max="33" width="6.140625" style="211" customWidth="1"/>
    <col min="34" max="53" width="6.140625" style="109" customWidth="1"/>
    <col min="54" max="54" width="2.140625" style="109" customWidth="1"/>
    <col min="55" max="16384" width="9.140625" style="109"/>
  </cols>
  <sheetData>
    <row r="1" spans="2:80" s="9" customFormat="1" ht="13.5" customHeight="1">
      <c r="B1" s="293" t="s">
        <v>276</v>
      </c>
      <c r="C1" s="293"/>
      <c r="D1" s="293"/>
      <c r="E1" s="293"/>
      <c r="F1" s="293"/>
      <c r="G1" s="293"/>
      <c r="H1" s="293"/>
      <c r="I1" s="293"/>
      <c r="J1" s="293"/>
      <c r="K1" s="293"/>
      <c r="L1" s="293"/>
      <c r="M1" s="293"/>
      <c r="AC1" s="293" t="s">
        <v>0</v>
      </c>
      <c r="AD1" s="293"/>
      <c r="AE1" s="293"/>
      <c r="AF1" s="293"/>
      <c r="AG1" s="293"/>
      <c r="AH1" s="293"/>
      <c r="AI1" s="293"/>
      <c r="AJ1" s="293"/>
      <c r="AK1" s="293"/>
      <c r="AL1" s="293"/>
      <c r="AM1" s="293"/>
      <c r="AN1" s="293"/>
      <c r="CB1" s="11"/>
    </row>
    <row r="2" spans="2:80" s="9" customFormat="1" ht="13.5" customHeight="1">
      <c r="B2" s="4"/>
      <c r="C2" s="4"/>
      <c r="D2" s="103"/>
      <c r="E2" s="103"/>
      <c r="F2" s="103"/>
      <c r="G2" s="6"/>
      <c r="H2" s="7"/>
      <c r="I2" s="6"/>
      <c r="L2" s="11"/>
      <c r="V2" s="10"/>
      <c r="Z2" s="10" t="s">
        <v>76</v>
      </c>
      <c r="AC2" s="4"/>
      <c r="AD2" s="4"/>
      <c r="AE2" s="103"/>
      <c r="AF2" s="103"/>
      <c r="AG2" s="103"/>
      <c r="AH2" s="6"/>
      <c r="AI2" s="7"/>
      <c r="AJ2" s="6"/>
      <c r="AM2" s="11"/>
      <c r="AW2" s="10"/>
      <c r="BA2" s="10" t="s">
        <v>76</v>
      </c>
    </row>
    <row r="3" spans="2:80" s="9" customFormat="1" ht="12.75" customHeight="1">
      <c r="B3" s="12" t="s">
        <v>83</v>
      </c>
      <c r="D3" s="104"/>
      <c r="E3" s="104"/>
      <c r="F3" s="104"/>
      <c r="L3" s="11"/>
      <c r="AC3" s="12" t="s">
        <v>84</v>
      </c>
      <c r="AE3" s="104"/>
      <c r="AF3" s="104"/>
      <c r="AG3" s="104"/>
      <c r="AM3" s="11"/>
    </row>
    <row r="4" spans="2:80" ht="24.95" customHeight="1">
      <c r="B4" s="289" t="s">
        <v>85</v>
      </c>
      <c r="C4" s="291" t="s">
        <v>86</v>
      </c>
      <c r="D4" s="292"/>
      <c r="E4" s="105"/>
      <c r="F4" s="106" t="s">
        <v>28</v>
      </c>
      <c r="G4" s="106" t="s">
        <v>77</v>
      </c>
      <c r="H4" s="106" t="s">
        <v>30</v>
      </c>
      <c r="I4" s="106" t="s">
        <v>31</v>
      </c>
      <c r="J4" s="106" t="s">
        <v>32</v>
      </c>
      <c r="K4" s="106" t="s">
        <v>33</v>
      </c>
      <c r="L4" s="106" t="s">
        <v>78</v>
      </c>
      <c r="M4" s="106" t="s">
        <v>34</v>
      </c>
      <c r="N4" s="106" t="s">
        <v>35</v>
      </c>
      <c r="O4" s="106" t="s">
        <v>36</v>
      </c>
      <c r="P4" s="106" t="s">
        <v>37</v>
      </c>
      <c r="Q4" s="106" t="s">
        <v>79</v>
      </c>
      <c r="R4" s="106" t="s">
        <v>39</v>
      </c>
      <c r="S4" s="106" t="s">
        <v>40</v>
      </c>
      <c r="T4" s="106" t="s">
        <v>41</v>
      </c>
      <c r="U4" s="106" t="s">
        <v>42</v>
      </c>
      <c r="V4" s="106" t="s">
        <v>80</v>
      </c>
      <c r="W4" s="107" t="s">
        <v>44</v>
      </c>
      <c r="X4" s="106" t="s">
        <v>45</v>
      </c>
      <c r="Y4" s="106" t="s">
        <v>81</v>
      </c>
      <c r="Z4" s="108" t="s">
        <v>47</v>
      </c>
      <c r="AC4" s="289" t="s">
        <v>87</v>
      </c>
      <c r="AD4" s="291" t="s">
        <v>86</v>
      </c>
      <c r="AE4" s="292"/>
      <c r="AF4" s="105"/>
      <c r="AG4" s="106" t="s">
        <v>28</v>
      </c>
      <c r="AH4" s="106" t="s">
        <v>77</v>
      </c>
      <c r="AI4" s="106" t="s">
        <v>30</v>
      </c>
      <c r="AJ4" s="106" t="s">
        <v>31</v>
      </c>
      <c r="AK4" s="106" t="s">
        <v>32</v>
      </c>
      <c r="AL4" s="106" t="s">
        <v>33</v>
      </c>
      <c r="AM4" s="106" t="s">
        <v>78</v>
      </c>
      <c r="AN4" s="106" t="s">
        <v>34</v>
      </c>
      <c r="AO4" s="106" t="s">
        <v>35</v>
      </c>
      <c r="AP4" s="106" t="s">
        <v>36</v>
      </c>
      <c r="AQ4" s="106" t="s">
        <v>37</v>
      </c>
      <c r="AR4" s="106" t="s">
        <v>79</v>
      </c>
      <c r="AS4" s="106" t="s">
        <v>39</v>
      </c>
      <c r="AT4" s="106" t="s">
        <v>40</v>
      </c>
      <c r="AU4" s="106" t="s">
        <v>41</v>
      </c>
      <c r="AV4" s="106" t="s">
        <v>42</v>
      </c>
      <c r="AW4" s="106" t="s">
        <v>80</v>
      </c>
      <c r="AX4" s="107" t="s">
        <v>44</v>
      </c>
      <c r="AY4" s="106" t="s">
        <v>45</v>
      </c>
      <c r="AZ4" s="106" t="s">
        <v>81</v>
      </c>
      <c r="BA4" s="108" t="s">
        <v>47</v>
      </c>
    </row>
    <row r="5" spans="2:80" s="116" customFormat="1" ht="24.95" customHeight="1">
      <c r="B5" s="290"/>
      <c r="C5" s="110" t="s">
        <v>88</v>
      </c>
      <c r="D5" s="111"/>
      <c r="E5" s="112"/>
      <c r="F5" s="113">
        <f>IF(F28="- ","- ",IF(F28="X","X",ROUND(F28/10000,1)))</f>
        <v>847.4</v>
      </c>
      <c r="G5" s="114">
        <f t="shared" ref="G5:V5" si="0">IF(G28="- ","- ",IF(G28="X","X",ROUND(G28/10000,1)))</f>
        <v>870.6</v>
      </c>
      <c r="H5" s="113">
        <f t="shared" si="0"/>
        <v>850.1</v>
      </c>
      <c r="I5" s="113">
        <f t="shared" si="0"/>
        <v>861.1</v>
      </c>
      <c r="J5" s="113">
        <f t="shared" si="0"/>
        <v>846.3</v>
      </c>
      <c r="K5" s="113">
        <f t="shared" si="0"/>
        <v>818.2</v>
      </c>
      <c r="L5" s="113">
        <f t="shared" si="0"/>
        <v>831.4</v>
      </c>
      <c r="M5" s="113">
        <f t="shared" si="0"/>
        <v>815.7</v>
      </c>
      <c r="N5" s="113">
        <f t="shared" si="0"/>
        <v>782.3</v>
      </c>
      <c r="O5" s="113">
        <f t="shared" si="0"/>
        <v>774.6</v>
      </c>
      <c r="P5" s="113">
        <f t="shared" si="0"/>
        <v>782</v>
      </c>
      <c r="Q5" s="113">
        <f t="shared" si="0"/>
        <v>763.5</v>
      </c>
      <c r="R5" s="113">
        <f t="shared" si="0"/>
        <v>776</v>
      </c>
      <c r="S5" s="113">
        <f t="shared" si="0"/>
        <v>751.6</v>
      </c>
      <c r="T5" s="113">
        <f t="shared" si="0"/>
        <v>760.1</v>
      </c>
      <c r="U5" s="113">
        <f t="shared" si="0"/>
        <v>770.2</v>
      </c>
      <c r="V5" s="113">
        <f t="shared" si="0"/>
        <v>773.6</v>
      </c>
      <c r="W5" s="114">
        <f>IF(W28="- ","- ",IF(W28="X","X",ROUND(W28/10000,1)))</f>
        <v>731.5</v>
      </c>
      <c r="X5" s="113">
        <f>IF(X28="- ","- ",IF(X28="X","X",ROUND(X28/10000,1)))</f>
        <v>799.6</v>
      </c>
      <c r="Y5" s="113">
        <f>IF(Y28="- ","- ",IF(Y28="X","X",ROUND(Y28/10000,1)))</f>
        <v>783.6</v>
      </c>
      <c r="Z5" s="115" t="s">
        <v>89</v>
      </c>
      <c r="AC5" s="290"/>
      <c r="AD5" s="110" t="s">
        <v>88</v>
      </c>
      <c r="AE5" s="111"/>
      <c r="AF5" s="112"/>
      <c r="AG5" s="113">
        <f>IF(AG28="- ","- ",IF(AG28="X","X",ROUND(AG28/10000,1)))</f>
        <v>9767</v>
      </c>
      <c r="AH5" s="114">
        <f t="shared" ref="AH5:AW5" si="1">IF(AH28="- ","- ",IF(AH28="X","X",ROUND(AH28/10000,1)))</f>
        <v>8577.1</v>
      </c>
      <c r="AI5" s="113">
        <f t="shared" si="1"/>
        <v>8319.6</v>
      </c>
      <c r="AJ5" s="113">
        <f t="shared" si="1"/>
        <v>9149.7000000000007</v>
      </c>
      <c r="AK5" s="113">
        <f t="shared" si="1"/>
        <v>8813.6</v>
      </c>
      <c r="AL5" s="113">
        <f t="shared" si="1"/>
        <v>8947.5</v>
      </c>
      <c r="AM5" s="113">
        <f t="shared" si="1"/>
        <v>10393.1</v>
      </c>
      <c r="AN5" s="113">
        <f t="shared" si="1"/>
        <v>8766.5</v>
      </c>
      <c r="AO5" s="113">
        <f t="shared" si="1"/>
        <v>8376.2000000000007</v>
      </c>
      <c r="AP5" s="113">
        <f t="shared" si="1"/>
        <v>8467.4</v>
      </c>
      <c r="AQ5" s="113">
        <f t="shared" si="1"/>
        <v>9025.5</v>
      </c>
      <c r="AR5" s="113">
        <f>IF(AR28="- ","- ",IF(AR28="X","X",ROUND(AR28/10000,1)))</f>
        <v>9142.2000000000007</v>
      </c>
      <c r="AS5" s="113">
        <f t="shared" si="1"/>
        <v>9693.1</v>
      </c>
      <c r="AT5" s="113">
        <f t="shared" si="1"/>
        <v>10194.200000000001</v>
      </c>
      <c r="AU5" s="113">
        <f t="shared" si="1"/>
        <v>9115.2999999999993</v>
      </c>
      <c r="AV5" s="113">
        <f t="shared" si="1"/>
        <v>7117.9</v>
      </c>
      <c r="AW5" s="113">
        <f t="shared" si="1"/>
        <v>9142.2000000000007</v>
      </c>
      <c r="AX5" s="114">
        <f>IF(AX28="- ","- ",IF(AX28="X","X",ROUND(AX28/10000,1)))</f>
        <v>8210.2999999999993</v>
      </c>
      <c r="AY5" s="113">
        <f>IF(AY28="- ","- ",IF(AY28="X","X",ROUND(AY28/10000,1)))</f>
        <v>8256</v>
      </c>
      <c r="AZ5" s="113">
        <f>IF(AZ28="- ","- ",IF(AZ28="X","X",ROUND(AZ28/10000,1)))</f>
        <v>8537.7000000000007</v>
      </c>
      <c r="BA5" s="115" t="s">
        <v>89</v>
      </c>
    </row>
    <row r="6" spans="2:80" ht="24.95" customHeight="1">
      <c r="B6" s="290"/>
      <c r="C6" s="117" t="s">
        <v>90</v>
      </c>
      <c r="D6" s="118"/>
      <c r="E6" s="119"/>
      <c r="F6" s="114">
        <f>SUM(F7,F17)</f>
        <v>213.2</v>
      </c>
      <c r="G6" s="114">
        <f t="shared" ref="G6:V6" si="2">SUM(G7,G17)</f>
        <v>230.6</v>
      </c>
      <c r="H6" s="113">
        <f t="shared" si="2"/>
        <v>233.1</v>
      </c>
      <c r="I6" s="113">
        <f t="shared" si="2"/>
        <v>238.10000000000002</v>
      </c>
      <c r="J6" s="113">
        <f t="shared" si="2"/>
        <v>258.89999999999998</v>
      </c>
      <c r="K6" s="113">
        <f t="shared" si="2"/>
        <v>258.79999999999995</v>
      </c>
      <c r="L6" s="113">
        <f t="shared" si="2"/>
        <v>265.2</v>
      </c>
      <c r="M6" s="113">
        <f t="shared" si="2"/>
        <v>260.8</v>
      </c>
      <c r="N6" s="113">
        <f t="shared" si="2"/>
        <v>256.60000000000002</v>
      </c>
      <c r="O6" s="113">
        <f t="shared" si="2"/>
        <v>247.2</v>
      </c>
      <c r="P6" s="113">
        <f t="shared" si="2"/>
        <v>258.3</v>
      </c>
      <c r="Q6" s="113">
        <f t="shared" si="2"/>
        <v>246.5</v>
      </c>
      <c r="R6" s="113">
        <f t="shared" si="2"/>
        <v>252</v>
      </c>
      <c r="S6" s="113">
        <f t="shared" si="2"/>
        <v>244.89999999999998</v>
      </c>
      <c r="T6" s="113">
        <f t="shared" si="2"/>
        <v>246.2</v>
      </c>
      <c r="U6" s="113">
        <f t="shared" si="2"/>
        <v>243.60000000000002</v>
      </c>
      <c r="V6" s="113">
        <f t="shared" si="2"/>
        <v>246.5</v>
      </c>
      <c r="W6" s="120" t="s">
        <v>91</v>
      </c>
      <c r="X6" s="121"/>
      <c r="Y6" s="121"/>
      <c r="Z6" s="122"/>
      <c r="AC6" s="290"/>
      <c r="AD6" s="117" t="s">
        <v>90</v>
      </c>
      <c r="AE6" s="118"/>
      <c r="AF6" s="119"/>
      <c r="AG6" s="114">
        <f>SUM(AG7,AG17)</f>
        <v>3290.5999999999995</v>
      </c>
      <c r="AH6" s="114">
        <f t="shared" ref="AH6:AY6" si="3">SUM(AH7,AH17)</f>
        <v>2904</v>
      </c>
      <c r="AI6" s="113">
        <f t="shared" si="3"/>
        <v>2780.6</v>
      </c>
      <c r="AJ6" s="113">
        <f t="shared" si="3"/>
        <v>2985</v>
      </c>
      <c r="AK6" s="113">
        <f t="shared" si="3"/>
        <v>2778.3</v>
      </c>
      <c r="AL6" s="113">
        <f t="shared" si="3"/>
        <v>2543.1999999999998</v>
      </c>
      <c r="AM6" s="113">
        <f t="shared" si="3"/>
        <v>2944</v>
      </c>
      <c r="AN6" s="113">
        <f t="shared" si="3"/>
        <v>2245.1999999999998</v>
      </c>
      <c r="AO6" s="113">
        <f t="shared" si="3"/>
        <v>2110.7000000000003</v>
      </c>
      <c r="AP6" s="113">
        <f t="shared" si="3"/>
        <v>2207.7999999999997</v>
      </c>
      <c r="AQ6" s="113">
        <f t="shared" si="3"/>
        <v>2508.6000000000004</v>
      </c>
      <c r="AR6" s="113">
        <f t="shared" si="3"/>
        <v>2742.2</v>
      </c>
      <c r="AS6" s="113">
        <f t="shared" si="3"/>
        <v>2866.7</v>
      </c>
      <c r="AT6" s="113">
        <f t="shared" si="3"/>
        <v>3149.8</v>
      </c>
      <c r="AU6" s="113">
        <f t="shared" si="3"/>
        <v>2609.6999999999998</v>
      </c>
      <c r="AV6" s="113">
        <f t="shared" si="3"/>
        <v>1864.6999999999998</v>
      </c>
      <c r="AW6" s="113">
        <f t="shared" si="3"/>
        <v>2742.2</v>
      </c>
      <c r="AX6" s="113">
        <f t="shared" si="3"/>
        <v>2448.1999999999998</v>
      </c>
      <c r="AY6" s="113">
        <f t="shared" si="3"/>
        <v>2327.6999999999998</v>
      </c>
      <c r="AZ6" s="113">
        <f>SUM(AZ7,AZ17)</f>
        <v>2430.9</v>
      </c>
      <c r="BA6" s="122"/>
    </row>
    <row r="7" spans="2:80" ht="24.95" customHeight="1">
      <c r="B7" s="290"/>
      <c r="C7" s="123" t="s">
        <v>50</v>
      </c>
      <c r="D7" s="111"/>
      <c r="E7" s="124"/>
      <c r="F7" s="114">
        <f>SUM(F8:F16)</f>
        <v>96.2</v>
      </c>
      <c r="G7" s="114">
        <f t="shared" ref="G7:V7" si="4">SUM(G8:G16)</f>
        <v>102.1</v>
      </c>
      <c r="H7" s="113">
        <f t="shared" si="4"/>
        <v>104.4</v>
      </c>
      <c r="I7" s="113">
        <f t="shared" si="4"/>
        <v>106.50000000000001</v>
      </c>
      <c r="J7" s="113">
        <f t="shared" si="4"/>
        <v>109.3</v>
      </c>
      <c r="K7" s="113">
        <f t="shared" si="4"/>
        <v>108.1</v>
      </c>
      <c r="L7" s="113">
        <f t="shared" si="4"/>
        <v>113.6</v>
      </c>
      <c r="M7" s="113">
        <f t="shared" si="4"/>
        <v>110.9</v>
      </c>
      <c r="N7" s="113">
        <f t="shared" si="4"/>
        <v>105.7</v>
      </c>
      <c r="O7" s="113">
        <f t="shared" si="4"/>
        <v>98.7</v>
      </c>
      <c r="P7" s="113">
        <f t="shared" si="4"/>
        <v>92.7</v>
      </c>
      <c r="Q7" s="113">
        <f t="shared" si="4"/>
        <v>97.3</v>
      </c>
      <c r="R7" s="113">
        <f t="shared" si="4"/>
        <v>98.100000000000009</v>
      </c>
      <c r="S7" s="113">
        <f t="shared" si="4"/>
        <v>96.2</v>
      </c>
      <c r="T7" s="113">
        <f t="shared" si="4"/>
        <v>98</v>
      </c>
      <c r="U7" s="113">
        <f t="shared" si="4"/>
        <v>103.60000000000001</v>
      </c>
      <c r="V7" s="113">
        <f t="shared" si="4"/>
        <v>97.3</v>
      </c>
      <c r="W7" s="120" t="s">
        <v>92</v>
      </c>
      <c r="X7" s="121"/>
      <c r="Y7" s="121"/>
      <c r="Z7" s="122"/>
      <c r="AC7" s="290"/>
      <c r="AD7" s="123" t="s">
        <v>50</v>
      </c>
      <c r="AE7" s="111"/>
      <c r="AF7" s="124"/>
      <c r="AG7" s="114">
        <f>SUM(AG8:AG16)</f>
        <v>1961.3999999999999</v>
      </c>
      <c r="AH7" s="114">
        <f t="shared" ref="AH7:AW7" si="5">SUM(AH8:AH16)</f>
        <v>1525.7</v>
      </c>
      <c r="AI7" s="113">
        <f t="shared" si="5"/>
        <v>1490.1999999999998</v>
      </c>
      <c r="AJ7" s="113">
        <f t="shared" si="5"/>
        <v>1511.3000000000002</v>
      </c>
      <c r="AK7" s="113">
        <f t="shared" si="5"/>
        <v>1382.6</v>
      </c>
      <c r="AL7" s="113">
        <f t="shared" si="5"/>
        <v>1347.9</v>
      </c>
      <c r="AM7" s="113">
        <f t="shared" si="5"/>
        <v>1389.7</v>
      </c>
      <c r="AN7" s="113">
        <f t="shared" si="5"/>
        <v>1072.5999999999999</v>
      </c>
      <c r="AO7" s="113">
        <f t="shared" si="5"/>
        <v>980.10000000000014</v>
      </c>
      <c r="AP7" s="113">
        <f>SUM(AP8:AP16)</f>
        <v>967.4</v>
      </c>
      <c r="AQ7" s="113">
        <f t="shared" si="5"/>
        <v>984.2</v>
      </c>
      <c r="AR7" s="113">
        <f>SUM(AR8:AR16)</f>
        <v>1028.5</v>
      </c>
      <c r="AS7" s="113">
        <f>SUM(AS8:AS16)</f>
        <v>1003.4</v>
      </c>
      <c r="AT7" s="113">
        <f t="shared" si="5"/>
        <v>1027</v>
      </c>
      <c r="AU7" s="113">
        <f t="shared" si="5"/>
        <v>989.5</v>
      </c>
      <c r="AV7" s="113">
        <f t="shared" si="5"/>
        <v>861.19999999999993</v>
      </c>
      <c r="AW7" s="113">
        <f t="shared" si="5"/>
        <v>1028.5</v>
      </c>
      <c r="AX7" s="113">
        <f t="shared" ref="AX7:AZ7" si="6">IF(AX30="-","-",IF(AX30="X","X",ROUND(AX30/10000,1)))</f>
        <v>993.2</v>
      </c>
      <c r="AY7" s="113">
        <f t="shared" si="6"/>
        <v>850.3</v>
      </c>
      <c r="AZ7" s="113">
        <f t="shared" si="6"/>
        <v>872.5</v>
      </c>
      <c r="BA7" s="122"/>
    </row>
    <row r="8" spans="2:80" ht="24.95" customHeight="1">
      <c r="B8" s="290"/>
      <c r="C8" s="125"/>
      <c r="D8" s="126" t="s">
        <v>51</v>
      </c>
      <c r="E8" s="127"/>
      <c r="F8" s="128">
        <f t="shared" ref="F8:V8" si="7">IF(F31="-","-",IF(F31="X","X",ROUND(F31/10000,1)))</f>
        <v>39.6</v>
      </c>
      <c r="G8" s="129">
        <f t="shared" si="7"/>
        <v>38</v>
      </c>
      <c r="H8" s="128">
        <f t="shared" si="7"/>
        <v>38.4</v>
      </c>
      <c r="I8" s="128">
        <f t="shared" si="7"/>
        <v>37.9</v>
      </c>
      <c r="J8" s="128">
        <f t="shared" si="7"/>
        <v>41.4</v>
      </c>
      <c r="K8" s="128">
        <f t="shared" si="7"/>
        <v>40.299999999999997</v>
      </c>
      <c r="L8" s="128">
        <f t="shared" si="7"/>
        <v>44.9</v>
      </c>
      <c r="M8" s="128">
        <f t="shared" si="7"/>
        <v>45.1</v>
      </c>
      <c r="N8" s="128">
        <f t="shared" si="7"/>
        <v>41.9</v>
      </c>
      <c r="O8" s="128">
        <f t="shared" si="7"/>
        <v>40.1</v>
      </c>
      <c r="P8" s="128">
        <f t="shared" si="7"/>
        <v>33.299999999999997</v>
      </c>
      <c r="Q8" s="128">
        <f t="shared" si="7"/>
        <v>67.8</v>
      </c>
      <c r="R8" s="128">
        <f t="shared" si="7"/>
        <v>67.900000000000006</v>
      </c>
      <c r="S8" s="128">
        <f t="shared" si="7"/>
        <v>65.900000000000006</v>
      </c>
      <c r="T8" s="128">
        <f t="shared" si="7"/>
        <v>67</v>
      </c>
      <c r="U8" s="128">
        <f t="shared" si="7"/>
        <v>73.400000000000006</v>
      </c>
      <c r="V8" s="128">
        <f t="shared" si="7"/>
        <v>67.8</v>
      </c>
      <c r="W8" s="130" t="s">
        <v>93</v>
      </c>
      <c r="X8" s="130"/>
      <c r="Y8" s="130"/>
      <c r="Z8" s="131"/>
      <c r="AC8" s="290"/>
      <c r="AD8" s="125"/>
      <c r="AE8" s="126" t="s">
        <v>51</v>
      </c>
      <c r="AF8" s="127"/>
      <c r="AG8" s="128">
        <f t="shared" ref="AG8:AW8" si="8">IF(AG31="-","-",IF(AG31="X","X",ROUND(AG31/10000,1)))</f>
        <v>923</v>
      </c>
      <c r="AH8" s="129">
        <f t="shared" si="8"/>
        <v>663</v>
      </c>
      <c r="AI8" s="128">
        <f t="shared" si="8"/>
        <v>663.7</v>
      </c>
      <c r="AJ8" s="128">
        <f t="shared" si="8"/>
        <v>675.9</v>
      </c>
      <c r="AK8" s="128">
        <f t="shared" si="8"/>
        <v>688.7</v>
      </c>
      <c r="AL8" s="128">
        <f t="shared" si="8"/>
        <v>593.6</v>
      </c>
      <c r="AM8" s="128">
        <f t="shared" si="8"/>
        <v>642.29999999999995</v>
      </c>
      <c r="AN8" s="128">
        <f t="shared" si="8"/>
        <v>509.9</v>
      </c>
      <c r="AO8" s="128">
        <f t="shared" si="8"/>
        <v>444.1</v>
      </c>
      <c r="AP8" s="128">
        <f>IF(AP31="-","-",IF(AP31="X","X",ROUND(AP31/10000,1)))</f>
        <v>441.9</v>
      </c>
      <c r="AQ8" s="128">
        <f t="shared" si="8"/>
        <v>385.4</v>
      </c>
      <c r="AR8" s="128">
        <f t="shared" si="8"/>
        <v>643.1</v>
      </c>
      <c r="AS8" s="128">
        <f t="shared" si="8"/>
        <v>656.9</v>
      </c>
      <c r="AT8" s="128">
        <f t="shared" si="8"/>
        <v>680.3</v>
      </c>
      <c r="AU8" s="128">
        <f t="shared" si="8"/>
        <v>640.70000000000005</v>
      </c>
      <c r="AV8" s="128">
        <f t="shared" si="8"/>
        <v>575.29999999999995</v>
      </c>
      <c r="AW8" s="128">
        <f t="shared" si="8"/>
        <v>643.1</v>
      </c>
      <c r="AX8" s="132"/>
      <c r="AY8" s="132"/>
      <c r="AZ8" s="132"/>
      <c r="BA8" s="131"/>
    </row>
    <row r="9" spans="2:80" ht="24.95" customHeight="1">
      <c r="B9" s="290"/>
      <c r="C9" s="133"/>
      <c r="D9" s="134" t="s">
        <v>52</v>
      </c>
      <c r="E9" s="135"/>
      <c r="F9" s="136" t="str">
        <f t="shared" ref="F9:P16" si="9">IF(F32="- ","- ",IF(F32="X","X",ROUND(F32/10000,1)))</f>
        <v xml:space="preserve">- </v>
      </c>
      <c r="G9" s="137" t="str">
        <f t="shared" si="9"/>
        <v xml:space="preserve">- </v>
      </c>
      <c r="H9" s="136" t="str">
        <f t="shared" si="9"/>
        <v xml:space="preserve">- </v>
      </c>
      <c r="I9" s="136" t="str">
        <f t="shared" si="9"/>
        <v>X</v>
      </c>
      <c r="J9" s="136" t="str">
        <f t="shared" si="9"/>
        <v>X</v>
      </c>
      <c r="K9" s="136" t="str">
        <f t="shared" si="9"/>
        <v>X</v>
      </c>
      <c r="L9" s="136" t="str">
        <f t="shared" si="9"/>
        <v>X</v>
      </c>
      <c r="M9" s="136" t="str">
        <f t="shared" si="9"/>
        <v>X</v>
      </c>
      <c r="N9" s="136" t="str">
        <f t="shared" si="9"/>
        <v>X</v>
      </c>
      <c r="O9" s="136" t="str">
        <f t="shared" si="9"/>
        <v>X</v>
      </c>
      <c r="P9" s="136" t="str">
        <f t="shared" si="9"/>
        <v>X</v>
      </c>
      <c r="Q9" s="138"/>
      <c r="R9" s="138"/>
      <c r="S9" s="138"/>
      <c r="T9" s="138"/>
      <c r="U9" s="138"/>
      <c r="V9" s="138"/>
      <c r="W9" s="139"/>
      <c r="X9" s="132"/>
      <c r="Y9" s="132"/>
      <c r="Z9" s="140"/>
      <c r="AC9" s="290"/>
      <c r="AD9" s="133"/>
      <c r="AE9" s="134" t="s">
        <v>52</v>
      </c>
      <c r="AF9" s="135"/>
      <c r="AG9" s="136">
        <f t="shared" ref="AG9:AQ16" si="10">IF(AG32="- ","- ",IF(AG32="X","X",ROUND(AG32/10000,1)))</f>
        <v>29.4</v>
      </c>
      <c r="AH9" s="137" t="str">
        <f t="shared" si="10"/>
        <v xml:space="preserve">- </v>
      </c>
      <c r="AI9" s="136" t="str">
        <f t="shared" si="10"/>
        <v xml:space="preserve">- </v>
      </c>
      <c r="AJ9" s="136" t="str">
        <f t="shared" si="10"/>
        <v>X</v>
      </c>
      <c r="AK9" s="136" t="str">
        <f t="shared" si="10"/>
        <v>X</v>
      </c>
      <c r="AL9" s="136" t="str">
        <f t="shared" si="10"/>
        <v>X</v>
      </c>
      <c r="AM9" s="136" t="str">
        <f t="shared" si="10"/>
        <v>X</v>
      </c>
      <c r="AN9" s="136" t="str">
        <f t="shared" si="10"/>
        <v>X</v>
      </c>
      <c r="AO9" s="136" t="str">
        <f t="shared" si="10"/>
        <v>X</v>
      </c>
      <c r="AP9" s="136" t="str">
        <f t="shared" si="10"/>
        <v>X</v>
      </c>
      <c r="AQ9" s="136" t="str">
        <f t="shared" si="10"/>
        <v>X</v>
      </c>
      <c r="AR9" s="138"/>
      <c r="AS9" s="138"/>
      <c r="AT9" s="138"/>
      <c r="AU9" s="138"/>
      <c r="AV9" s="138"/>
      <c r="AW9" s="138"/>
      <c r="AX9" s="139"/>
      <c r="AY9" s="132"/>
      <c r="AZ9" s="132"/>
      <c r="BA9" s="140"/>
    </row>
    <row r="10" spans="2:80" ht="24.95" customHeight="1">
      <c r="B10" s="290"/>
      <c r="C10" s="133"/>
      <c r="D10" s="134" t="s">
        <v>53</v>
      </c>
      <c r="E10" s="135"/>
      <c r="F10" s="136">
        <f t="shared" si="9"/>
        <v>0.4</v>
      </c>
      <c r="G10" s="137">
        <f t="shared" si="9"/>
        <v>0.5</v>
      </c>
      <c r="H10" s="136">
        <f t="shared" si="9"/>
        <v>0.5</v>
      </c>
      <c r="I10" s="136">
        <f t="shared" si="9"/>
        <v>0.5</v>
      </c>
      <c r="J10" s="136">
        <f t="shared" si="9"/>
        <v>0.5</v>
      </c>
      <c r="K10" s="136">
        <f t="shared" si="9"/>
        <v>0.4</v>
      </c>
      <c r="L10" s="136">
        <f t="shared" si="9"/>
        <v>0.4</v>
      </c>
      <c r="M10" s="136">
        <f t="shared" si="9"/>
        <v>0.4</v>
      </c>
      <c r="N10" s="136">
        <f t="shared" si="9"/>
        <v>0.6</v>
      </c>
      <c r="O10" s="136">
        <f t="shared" si="9"/>
        <v>0.6</v>
      </c>
      <c r="P10" s="136">
        <f t="shared" si="9"/>
        <v>0.6</v>
      </c>
      <c r="Q10" s="138"/>
      <c r="R10" s="138"/>
      <c r="S10" s="138"/>
      <c r="T10" s="138"/>
      <c r="U10" s="138"/>
      <c r="V10" s="138"/>
      <c r="W10" s="141"/>
      <c r="X10" s="138"/>
      <c r="Y10" s="138"/>
      <c r="Z10" s="142"/>
      <c r="AC10" s="290"/>
      <c r="AD10" s="133"/>
      <c r="AE10" s="134" t="s">
        <v>53</v>
      </c>
      <c r="AF10" s="135"/>
      <c r="AG10" s="136">
        <f t="shared" si="10"/>
        <v>12.3</v>
      </c>
      <c r="AH10" s="137">
        <f t="shared" si="10"/>
        <v>6.1</v>
      </c>
      <c r="AI10" s="136">
        <f t="shared" si="10"/>
        <v>6.4</v>
      </c>
      <c r="AJ10" s="136">
        <f t="shared" si="10"/>
        <v>5.6</v>
      </c>
      <c r="AK10" s="136">
        <f t="shared" si="10"/>
        <v>5.8</v>
      </c>
      <c r="AL10" s="136">
        <f t="shared" si="10"/>
        <v>4.5999999999999996</v>
      </c>
      <c r="AM10" s="136">
        <f t="shared" si="10"/>
        <v>4.8</v>
      </c>
      <c r="AN10" s="136">
        <f t="shared" si="10"/>
        <v>4.5999999999999996</v>
      </c>
      <c r="AO10" s="136">
        <f t="shared" si="10"/>
        <v>4.3</v>
      </c>
      <c r="AP10" s="136">
        <f t="shared" si="10"/>
        <v>4</v>
      </c>
      <c r="AQ10" s="136">
        <f t="shared" si="10"/>
        <v>3.7</v>
      </c>
      <c r="AR10" s="138"/>
      <c r="AS10" s="138"/>
      <c r="AT10" s="138"/>
      <c r="AU10" s="138"/>
      <c r="AV10" s="138"/>
      <c r="AW10" s="138"/>
      <c r="AX10" s="141"/>
      <c r="AY10" s="138"/>
      <c r="AZ10" s="138"/>
      <c r="BA10" s="142"/>
    </row>
    <row r="11" spans="2:80" ht="24.95" customHeight="1">
      <c r="B11" s="290"/>
      <c r="C11" s="133"/>
      <c r="D11" s="134" t="s">
        <v>54</v>
      </c>
      <c r="E11" s="135"/>
      <c r="F11" s="136" t="str">
        <f t="shared" si="9"/>
        <v>X</v>
      </c>
      <c r="G11" s="137" t="str">
        <f t="shared" si="9"/>
        <v>X</v>
      </c>
      <c r="H11" s="136" t="str">
        <f t="shared" si="9"/>
        <v>X</v>
      </c>
      <c r="I11" s="136" t="str">
        <f t="shared" si="9"/>
        <v xml:space="preserve">- </v>
      </c>
      <c r="J11" s="136" t="str">
        <f t="shared" si="9"/>
        <v xml:space="preserve">- </v>
      </c>
      <c r="K11" s="136" t="str">
        <f t="shared" si="9"/>
        <v xml:space="preserve">- </v>
      </c>
      <c r="L11" s="136" t="str">
        <f t="shared" si="9"/>
        <v xml:space="preserve">- </v>
      </c>
      <c r="M11" s="136" t="str">
        <f t="shared" si="9"/>
        <v xml:space="preserve">- </v>
      </c>
      <c r="N11" s="136" t="str">
        <f t="shared" si="9"/>
        <v xml:space="preserve">- </v>
      </c>
      <c r="O11" s="136" t="str">
        <f t="shared" si="9"/>
        <v xml:space="preserve">- </v>
      </c>
      <c r="P11" s="136" t="str">
        <f t="shared" si="9"/>
        <v xml:space="preserve">- </v>
      </c>
      <c r="Q11" s="138"/>
      <c r="R11" s="138"/>
      <c r="S11" s="138"/>
      <c r="T11" s="138"/>
      <c r="U11" s="138"/>
      <c r="V11" s="138"/>
      <c r="W11" s="141"/>
      <c r="X11" s="138"/>
      <c r="Y11" s="138"/>
      <c r="Z11" s="142"/>
      <c r="AC11" s="290"/>
      <c r="AD11" s="133"/>
      <c r="AE11" s="134" t="s">
        <v>54</v>
      </c>
      <c r="AF11" s="135"/>
      <c r="AG11" s="136">
        <f t="shared" si="10"/>
        <v>21.9</v>
      </c>
      <c r="AH11" s="137" t="str">
        <f t="shared" si="10"/>
        <v>X</v>
      </c>
      <c r="AI11" s="136" t="str">
        <f t="shared" si="10"/>
        <v>X</v>
      </c>
      <c r="AJ11" s="136" t="str">
        <f t="shared" si="10"/>
        <v xml:space="preserve">- </v>
      </c>
      <c r="AK11" s="136" t="str">
        <f t="shared" si="10"/>
        <v xml:space="preserve">- </v>
      </c>
      <c r="AL11" s="136" t="str">
        <f t="shared" si="10"/>
        <v xml:space="preserve">- </v>
      </c>
      <c r="AM11" s="136" t="str">
        <f t="shared" si="10"/>
        <v xml:space="preserve">- </v>
      </c>
      <c r="AN11" s="136" t="str">
        <f t="shared" si="10"/>
        <v xml:space="preserve">- </v>
      </c>
      <c r="AO11" s="136" t="str">
        <f t="shared" si="10"/>
        <v xml:space="preserve">- </v>
      </c>
      <c r="AP11" s="136" t="str">
        <f t="shared" si="10"/>
        <v xml:space="preserve">- </v>
      </c>
      <c r="AQ11" s="136" t="str">
        <f t="shared" si="10"/>
        <v xml:space="preserve">- </v>
      </c>
      <c r="AR11" s="138"/>
      <c r="AS11" s="138"/>
      <c r="AT11" s="138"/>
      <c r="AU11" s="138"/>
      <c r="AV11" s="138"/>
      <c r="AW11" s="138"/>
      <c r="AX11" s="141"/>
      <c r="AY11" s="138"/>
      <c r="AZ11" s="138"/>
      <c r="BA11" s="142"/>
    </row>
    <row r="12" spans="2:80" ht="24.95" customHeight="1">
      <c r="B12" s="290"/>
      <c r="C12" s="133"/>
      <c r="D12" s="134" t="s">
        <v>55</v>
      </c>
      <c r="E12" s="135"/>
      <c r="F12" s="136" t="str">
        <f t="shared" si="9"/>
        <v>X</v>
      </c>
      <c r="G12" s="137" t="str">
        <f t="shared" si="9"/>
        <v>X</v>
      </c>
      <c r="H12" s="136" t="str">
        <f t="shared" si="9"/>
        <v>X</v>
      </c>
      <c r="I12" s="136" t="str">
        <f t="shared" si="9"/>
        <v>X</v>
      </c>
      <c r="J12" s="136" t="str">
        <f t="shared" si="9"/>
        <v>X</v>
      </c>
      <c r="K12" s="136" t="str">
        <f t="shared" si="9"/>
        <v>X</v>
      </c>
      <c r="L12" s="136" t="str">
        <f t="shared" si="9"/>
        <v>X</v>
      </c>
      <c r="M12" s="136" t="str">
        <f t="shared" si="9"/>
        <v>X</v>
      </c>
      <c r="N12" s="136" t="str">
        <f t="shared" si="9"/>
        <v>X</v>
      </c>
      <c r="O12" s="136" t="str">
        <f t="shared" si="9"/>
        <v>X</v>
      </c>
      <c r="P12" s="136" t="str">
        <f t="shared" si="9"/>
        <v>X</v>
      </c>
      <c r="Q12" s="143" t="s">
        <v>94</v>
      </c>
      <c r="R12" s="144"/>
      <c r="S12" s="144"/>
      <c r="T12" s="144"/>
      <c r="U12" s="144"/>
      <c r="V12" s="144"/>
      <c r="W12" s="145"/>
      <c r="X12" s="144"/>
      <c r="Y12" s="144"/>
      <c r="Z12" s="146"/>
      <c r="AC12" s="290"/>
      <c r="AD12" s="133"/>
      <c r="AE12" s="134" t="s">
        <v>55</v>
      </c>
      <c r="AF12" s="135"/>
      <c r="AG12" s="136">
        <f t="shared" si="10"/>
        <v>39.299999999999997</v>
      </c>
      <c r="AH12" s="137" t="str">
        <f t="shared" si="10"/>
        <v>X</v>
      </c>
      <c r="AI12" s="136" t="str">
        <f t="shared" si="10"/>
        <v>X</v>
      </c>
      <c r="AJ12" s="136" t="str">
        <f t="shared" si="10"/>
        <v>X</v>
      </c>
      <c r="AK12" s="136" t="str">
        <f t="shared" si="10"/>
        <v>X</v>
      </c>
      <c r="AL12" s="136" t="str">
        <f t="shared" si="10"/>
        <v>X</v>
      </c>
      <c r="AM12" s="136" t="str">
        <f t="shared" si="10"/>
        <v>X</v>
      </c>
      <c r="AN12" s="136" t="str">
        <f t="shared" si="10"/>
        <v>X</v>
      </c>
      <c r="AO12" s="136" t="str">
        <f t="shared" si="10"/>
        <v>X</v>
      </c>
      <c r="AP12" s="136" t="str">
        <f t="shared" si="10"/>
        <v>X</v>
      </c>
      <c r="AQ12" s="136" t="str">
        <f t="shared" si="10"/>
        <v>X</v>
      </c>
      <c r="AR12" s="143" t="s">
        <v>94</v>
      </c>
      <c r="AS12" s="144"/>
      <c r="AT12" s="144"/>
      <c r="AU12" s="144"/>
      <c r="AV12" s="144"/>
      <c r="AW12" s="144"/>
      <c r="AX12" s="145"/>
      <c r="AY12" s="144"/>
      <c r="AZ12" s="144"/>
      <c r="BA12" s="146"/>
    </row>
    <row r="13" spans="2:80" ht="24.95" customHeight="1">
      <c r="B13" s="290"/>
      <c r="C13" s="133"/>
      <c r="D13" s="134" t="s">
        <v>57</v>
      </c>
      <c r="E13" s="135"/>
      <c r="F13" s="136" t="str">
        <f t="shared" si="9"/>
        <v>X</v>
      </c>
      <c r="G13" s="137" t="str">
        <f t="shared" si="9"/>
        <v>X</v>
      </c>
      <c r="H13" s="136" t="str">
        <f t="shared" si="9"/>
        <v>X</v>
      </c>
      <c r="I13" s="136" t="str">
        <f t="shared" si="9"/>
        <v>X</v>
      </c>
      <c r="J13" s="136" t="str">
        <f t="shared" si="9"/>
        <v>X</v>
      </c>
      <c r="K13" s="136" t="str">
        <f t="shared" si="9"/>
        <v>X</v>
      </c>
      <c r="L13" s="136" t="str">
        <f t="shared" si="9"/>
        <v>X</v>
      </c>
      <c r="M13" s="136" t="str">
        <f t="shared" si="9"/>
        <v>X</v>
      </c>
      <c r="N13" s="136" t="str">
        <f t="shared" si="9"/>
        <v>X</v>
      </c>
      <c r="O13" s="136" t="str">
        <f t="shared" si="9"/>
        <v>X</v>
      </c>
      <c r="P13" s="136" t="str">
        <f t="shared" si="9"/>
        <v>X</v>
      </c>
      <c r="Q13" s="138"/>
      <c r="R13" s="138"/>
      <c r="S13" s="138"/>
      <c r="T13" s="138"/>
      <c r="U13" s="138"/>
      <c r="V13" s="138"/>
      <c r="W13" s="141"/>
      <c r="X13" s="138"/>
      <c r="Y13" s="138"/>
      <c r="Z13" s="142"/>
      <c r="AC13" s="290"/>
      <c r="AD13" s="133"/>
      <c r="AE13" s="134" t="s">
        <v>57</v>
      </c>
      <c r="AF13" s="135"/>
      <c r="AG13" s="136">
        <f t="shared" si="10"/>
        <v>6.7</v>
      </c>
      <c r="AH13" s="137" t="str">
        <f t="shared" si="10"/>
        <v>X</v>
      </c>
      <c r="AI13" s="136" t="str">
        <f t="shared" si="10"/>
        <v>X</v>
      </c>
      <c r="AJ13" s="136" t="str">
        <f t="shared" si="10"/>
        <v>X</v>
      </c>
      <c r="AK13" s="136" t="str">
        <f t="shared" si="10"/>
        <v>X</v>
      </c>
      <c r="AL13" s="136" t="str">
        <f t="shared" si="10"/>
        <v>X</v>
      </c>
      <c r="AM13" s="136" t="str">
        <f t="shared" si="10"/>
        <v>X</v>
      </c>
      <c r="AN13" s="136" t="str">
        <f t="shared" si="10"/>
        <v>X</v>
      </c>
      <c r="AO13" s="136" t="str">
        <f t="shared" si="10"/>
        <v>X</v>
      </c>
      <c r="AP13" s="136" t="str">
        <f t="shared" si="10"/>
        <v>X</v>
      </c>
      <c r="AQ13" s="136" t="str">
        <f t="shared" si="10"/>
        <v>X</v>
      </c>
      <c r="AR13" s="138"/>
      <c r="AS13" s="138"/>
      <c r="AT13" s="138"/>
      <c r="AU13" s="138"/>
      <c r="AV13" s="138"/>
      <c r="AW13" s="138"/>
      <c r="AX13" s="141"/>
      <c r="AY13" s="138"/>
      <c r="AZ13" s="138"/>
      <c r="BA13" s="142"/>
    </row>
    <row r="14" spans="2:80" ht="24.95" customHeight="1">
      <c r="B14" s="290"/>
      <c r="C14" s="133"/>
      <c r="D14" s="134" t="s">
        <v>58</v>
      </c>
      <c r="E14" s="135"/>
      <c r="F14" s="136">
        <f t="shared" si="9"/>
        <v>25.2</v>
      </c>
      <c r="G14" s="137">
        <f t="shared" si="9"/>
        <v>25.8</v>
      </c>
      <c r="H14" s="136">
        <f t="shared" si="9"/>
        <v>25.8</v>
      </c>
      <c r="I14" s="136">
        <f t="shared" si="9"/>
        <v>26.5</v>
      </c>
      <c r="J14" s="136">
        <f t="shared" si="9"/>
        <v>24.8</v>
      </c>
      <c r="K14" s="136">
        <f t="shared" si="9"/>
        <v>25.4</v>
      </c>
      <c r="L14" s="136">
        <f t="shared" si="9"/>
        <v>25.9</v>
      </c>
      <c r="M14" s="136">
        <f t="shared" si="9"/>
        <v>24</v>
      </c>
      <c r="N14" s="136">
        <f t="shared" si="9"/>
        <v>23.8</v>
      </c>
      <c r="O14" s="136">
        <f t="shared" si="9"/>
        <v>19.3</v>
      </c>
      <c r="P14" s="136">
        <f t="shared" si="9"/>
        <v>19.899999999999999</v>
      </c>
      <c r="Q14" s="138"/>
      <c r="R14" s="138"/>
      <c r="S14" s="138"/>
      <c r="T14" s="138"/>
      <c r="U14" s="138"/>
      <c r="V14" s="138"/>
      <c r="W14" s="141"/>
      <c r="X14" s="138"/>
      <c r="Y14" s="138"/>
      <c r="Z14" s="142"/>
      <c r="AC14" s="290"/>
      <c r="AD14" s="133"/>
      <c r="AE14" s="134" t="s">
        <v>58</v>
      </c>
      <c r="AF14" s="135"/>
      <c r="AG14" s="136">
        <f t="shared" si="10"/>
        <v>192.1</v>
      </c>
      <c r="AH14" s="137">
        <f t="shared" si="10"/>
        <v>167.1</v>
      </c>
      <c r="AI14" s="136">
        <f t="shared" si="10"/>
        <v>161.9</v>
      </c>
      <c r="AJ14" s="136">
        <f t="shared" si="10"/>
        <v>166.6</v>
      </c>
      <c r="AK14" s="136">
        <f t="shared" si="10"/>
        <v>139</v>
      </c>
      <c r="AL14" s="136">
        <f t="shared" si="10"/>
        <v>127.5</v>
      </c>
      <c r="AM14" s="136">
        <f t="shared" si="10"/>
        <v>136.19999999999999</v>
      </c>
      <c r="AN14" s="136">
        <f t="shared" si="10"/>
        <v>124.8</v>
      </c>
      <c r="AO14" s="136">
        <f t="shared" si="10"/>
        <v>109</v>
      </c>
      <c r="AP14" s="136">
        <f t="shared" si="10"/>
        <v>118.6</v>
      </c>
      <c r="AQ14" s="136">
        <f t="shared" si="10"/>
        <v>126.4</v>
      </c>
      <c r="AR14" s="138"/>
      <c r="AS14" s="138"/>
      <c r="AT14" s="138"/>
      <c r="AU14" s="138"/>
      <c r="AV14" s="138"/>
      <c r="AW14" s="138"/>
      <c r="AX14" s="141"/>
      <c r="AY14" s="138"/>
      <c r="AZ14" s="138"/>
      <c r="BA14" s="142"/>
    </row>
    <row r="15" spans="2:80" ht="24.95" customHeight="1">
      <c r="B15" s="290"/>
      <c r="C15" s="133"/>
      <c r="D15" s="134" t="s">
        <v>59</v>
      </c>
      <c r="E15" s="135"/>
      <c r="F15" s="136" t="str">
        <f t="shared" si="9"/>
        <v>X</v>
      </c>
      <c r="G15" s="137">
        <f t="shared" si="9"/>
        <v>3.1</v>
      </c>
      <c r="H15" s="136">
        <f t="shared" si="9"/>
        <v>3.1</v>
      </c>
      <c r="I15" s="136">
        <f t="shared" si="9"/>
        <v>10.4</v>
      </c>
      <c r="J15" s="136">
        <f t="shared" si="9"/>
        <v>10.6</v>
      </c>
      <c r="K15" s="136">
        <f t="shared" si="9"/>
        <v>9.6999999999999993</v>
      </c>
      <c r="L15" s="136">
        <f t="shared" si="9"/>
        <v>9.6999999999999993</v>
      </c>
      <c r="M15" s="136">
        <f t="shared" si="9"/>
        <v>9.6999999999999993</v>
      </c>
      <c r="N15" s="136">
        <f t="shared" si="9"/>
        <v>9.6999999999999993</v>
      </c>
      <c r="O15" s="136">
        <f t="shared" si="9"/>
        <v>9.6999999999999993</v>
      </c>
      <c r="P15" s="136">
        <f t="shared" si="9"/>
        <v>9.6999999999999993</v>
      </c>
      <c r="Q15" s="138"/>
      <c r="R15" s="138"/>
      <c r="S15" s="138"/>
      <c r="T15" s="138"/>
      <c r="U15" s="138"/>
      <c r="V15" s="138"/>
      <c r="W15" s="138"/>
      <c r="X15" s="138"/>
      <c r="Y15" s="138"/>
      <c r="Z15" s="142"/>
      <c r="AC15" s="290"/>
      <c r="AD15" s="133"/>
      <c r="AE15" s="134" t="s">
        <v>59</v>
      </c>
      <c r="AF15" s="135"/>
      <c r="AG15" s="136">
        <f t="shared" si="10"/>
        <v>32</v>
      </c>
      <c r="AH15" s="137">
        <f t="shared" si="10"/>
        <v>24.9</v>
      </c>
      <c r="AI15" s="136">
        <f t="shared" si="10"/>
        <v>24.8</v>
      </c>
      <c r="AJ15" s="136">
        <f t="shared" si="10"/>
        <v>122</v>
      </c>
      <c r="AK15" s="136">
        <f t="shared" si="10"/>
        <v>130.4</v>
      </c>
      <c r="AL15" s="136">
        <f t="shared" si="10"/>
        <v>153.6</v>
      </c>
      <c r="AM15" s="136">
        <f t="shared" si="10"/>
        <v>155.1</v>
      </c>
      <c r="AN15" s="136">
        <f t="shared" si="10"/>
        <v>53.6</v>
      </c>
      <c r="AO15" s="136">
        <f t="shared" si="10"/>
        <v>72.599999999999994</v>
      </c>
      <c r="AP15" s="136">
        <f t="shared" si="10"/>
        <v>77.400000000000006</v>
      </c>
      <c r="AQ15" s="136">
        <f t="shared" si="10"/>
        <v>89.4</v>
      </c>
      <c r="AR15" s="138"/>
      <c r="AS15" s="138"/>
      <c r="AT15" s="138"/>
      <c r="AU15" s="138"/>
      <c r="AV15" s="138"/>
      <c r="AW15" s="138"/>
      <c r="AX15" s="138"/>
      <c r="AY15" s="138"/>
      <c r="AZ15" s="138"/>
      <c r="BA15" s="142"/>
    </row>
    <row r="16" spans="2:80" ht="24.95" customHeight="1">
      <c r="B16" s="290"/>
      <c r="C16" s="147"/>
      <c r="D16" s="148" t="s">
        <v>95</v>
      </c>
      <c r="E16" s="110"/>
      <c r="F16" s="149">
        <f t="shared" si="9"/>
        <v>31</v>
      </c>
      <c r="G16" s="150">
        <f t="shared" si="9"/>
        <v>34.700000000000003</v>
      </c>
      <c r="H16" s="149">
        <f t="shared" si="9"/>
        <v>36.6</v>
      </c>
      <c r="I16" s="149">
        <f t="shared" si="9"/>
        <v>31.2</v>
      </c>
      <c r="J16" s="149">
        <f t="shared" si="9"/>
        <v>32</v>
      </c>
      <c r="K16" s="149">
        <f t="shared" si="9"/>
        <v>32.299999999999997</v>
      </c>
      <c r="L16" s="149">
        <f t="shared" si="9"/>
        <v>32.700000000000003</v>
      </c>
      <c r="M16" s="149">
        <f t="shared" si="9"/>
        <v>31.7</v>
      </c>
      <c r="N16" s="149">
        <f t="shared" si="9"/>
        <v>29.7</v>
      </c>
      <c r="O16" s="149">
        <f t="shared" si="9"/>
        <v>29</v>
      </c>
      <c r="P16" s="149">
        <f t="shared" ref="P16:V17" si="11">IF(P39="-","-",IF(P39="X","X",ROUND(P39/10000,1)))</f>
        <v>29.2</v>
      </c>
      <c r="Q16" s="149">
        <f t="shared" si="11"/>
        <v>29.5</v>
      </c>
      <c r="R16" s="149">
        <f t="shared" si="11"/>
        <v>30.2</v>
      </c>
      <c r="S16" s="149">
        <f t="shared" si="11"/>
        <v>30.3</v>
      </c>
      <c r="T16" s="149">
        <f t="shared" si="11"/>
        <v>31</v>
      </c>
      <c r="U16" s="149">
        <f t="shared" si="11"/>
        <v>30.2</v>
      </c>
      <c r="V16" s="136">
        <f t="shared" si="11"/>
        <v>29.5</v>
      </c>
      <c r="W16" s="151" t="s">
        <v>93</v>
      </c>
      <c r="X16" s="152"/>
      <c r="Y16" s="152"/>
      <c r="Z16" s="153"/>
      <c r="AC16" s="290"/>
      <c r="AD16" s="147"/>
      <c r="AE16" s="148" t="s">
        <v>96</v>
      </c>
      <c r="AF16" s="110"/>
      <c r="AG16" s="149">
        <f t="shared" si="10"/>
        <v>704.7</v>
      </c>
      <c r="AH16" s="150">
        <f t="shared" si="10"/>
        <v>664.6</v>
      </c>
      <c r="AI16" s="149">
        <f t="shared" si="10"/>
        <v>633.4</v>
      </c>
      <c r="AJ16" s="149">
        <f t="shared" si="10"/>
        <v>541.20000000000005</v>
      </c>
      <c r="AK16" s="149">
        <f t="shared" si="10"/>
        <v>418.7</v>
      </c>
      <c r="AL16" s="149">
        <f t="shared" si="10"/>
        <v>468.6</v>
      </c>
      <c r="AM16" s="149">
        <f t="shared" si="10"/>
        <v>451.3</v>
      </c>
      <c r="AN16" s="149">
        <f t="shared" si="10"/>
        <v>379.7</v>
      </c>
      <c r="AO16" s="149">
        <f t="shared" si="10"/>
        <v>350.1</v>
      </c>
      <c r="AP16" s="149">
        <f t="shared" si="10"/>
        <v>325.5</v>
      </c>
      <c r="AQ16" s="149">
        <f t="shared" ref="AQ16:AZ17" si="12">IF(AQ39="-","-",IF(AQ39="X","X",ROUND(AQ39/10000,1)))</f>
        <v>379.3</v>
      </c>
      <c r="AR16" s="149">
        <f t="shared" si="12"/>
        <v>385.4</v>
      </c>
      <c r="AS16" s="149">
        <f t="shared" si="12"/>
        <v>346.5</v>
      </c>
      <c r="AT16" s="149">
        <f t="shared" si="12"/>
        <v>346.7</v>
      </c>
      <c r="AU16" s="149">
        <f t="shared" si="12"/>
        <v>348.8</v>
      </c>
      <c r="AV16" s="149">
        <f t="shared" si="12"/>
        <v>285.89999999999998</v>
      </c>
      <c r="AW16" s="136">
        <f t="shared" si="12"/>
        <v>385.4</v>
      </c>
      <c r="AX16" s="154"/>
      <c r="AY16" s="155"/>
      <c r="AZ16" s="155"/>
      <c r="BA16" s="153"/>
    </row>
    <row r="17" spans="2:53" ht="24.95" customHeight="1">
      <c r="B17" s="290"/>
      <c r="C17" s="123" t="s">
        <v>61</v>
      </c>
      <c r="D17" s="111"/>
      <c r="E17" s="124"/>
      <c r="F17" s="114">
        <f>SUM(F18:F20)</f>
        <v>117</v>
      </c>
      <c r="G17" s="114">
        <f t="shared" ref="G17:O17" si="13">SUM(G18:G20)</f>
        <v>128.5</v>
      </c>
      <c r="H17" s="113">
        <f t="shared" si="13"/>
        <v>128.69999999999999</v>
      </c>
      <c r="I17" s="113">
        <f t="shared" si="13"/>
        <v>131.60000000000002</v>
      </c>
      <c r="J17" s="113">
        <f t="shared" si="13"/>
        <v>149.6</v>
      </c>
      <c r="K17" s="113">
        <f t="shared" si="13"/>
        <v>150.69999999999999</v>
      </c>
      <c r="L17" s="113">
        <f t="shared" si="13"/>
        <v>151.6</v>
      </c>
      <c r="M17" s="113">
        <f t="shared" si="13"/>
        <v>149.9</v>
      </c>
      <c r="N17" s="113">
        <f t="shared" si="13"/>
        <v>150.9</v>
      </c>
      <c r="O17" s="113">
        <f t="shared" si="13"/>
        <v>148.5</v>
      </c>
      <c r="P17" s="113">
        <f t="shared" si="11"/>
        <v>165.6</v>
      </c>
      <c r="Q17" s="113">
        <f t="shared" si="11"/>
        <v>149.19999999999999</v>
      </c>
      <c r="R17" s="113">
        <f t="shared" si="11"/>
        <v>153.9</v>
      </c>
      <c r="S17" s="113">
        <f t="shared" si="11"/>
        <v>148.69999999999999</v>
      </c>
      <c r="T17" s="113">
        <f t="shared" si="11"/>
        <v>148.19999999999999</v>
      </c>
      <c r="U17" s="113">
        <f t="shared" si="11"/>
        <v>140</v>
      </c>
      <c r="V17" s="113">
        <f t="shared" si="11"/>
        <v>149.19999999999999</v>
      </c>
      <c r="W17" s="121" t="s">
        <v>97</v>
      </c>
      <c r="X17" s="121"/>
      <c r="Y17" s="121"/>
      <c r="Z17" s="122"/>
      <c r="AC17" s="290"/>
      <c r="AD17" s="123" t="s">
        <v>61</v>
      </c>
      <c r="AE17" s="111"/>
      <c r="AF17" s="124"/>
      <c r="AG17" s="114">
        <f>SUM(AG18:AG20)</f>
        <v>1329.1999999999998</v>
      </c>
      <c r="AH17" s="114">
        <f t="shared" ref="AH17:AP17" si="14">SUM(AH18:AH20)</f>
        <v>1378.3000000000002</v>
      </c>
      <c r="AI17" s="113">
        <f t="shared" si="14"/>
        <v>1290.4000000000001</v>
      </c>
      <c r="AJ17" s="113">
        <f t="shared" si="14"/>
        <v>1473.7</v>
      </c>
      <c r="AK17" s="113">
        <f t="shared" si="14"/>
        <v>1395.7</v>
      </c>
      <c r="AL17" s="113">
        <f t="shared" si="14"/>
        <v>1195.3</v>
      </c>
      <c r="AM17" s="113">
        <f t="shared" si="14"/>
        <v>1554.3</v>
      </c>
      <c r="AN17" s="113">
        <f t="shared" si="14"/>
        <v>1172.5999999999999</v>
      </c>
      <c r="AO17" s="113">
        <f t="shared" si="14"/>
        <v>1130.6000000000001</v>
      </c>
      <c r="AP17" s="113">
        <f t="shared" si="14"/>
        <v>1240.3999999999999</v>
      </c>
      <c r="AQ17" s="113">
        <f t="shared" si="12"/>
        <v>1524.4</v>
      </c>
      <c r="AR17" s="113">
        <f t="shared" si="12"/>
        <v>1713.7</v>
      </c>
      <c r="AS17" s="113">
        <f t="shared" si="12"/>
        <v>1863.3</v>
      </c>
      <c r="AT17" s="113">
        <f t="shared" si="12"/>
        <v>2122.8000000000002</v>
      </c>
      <c r="AU17" s="113">
        <f t="shared" si="12"/>
        <v>1620.2</v>
      </c>
      <c r="AV17" s="113">
        <f t="shared" si="12"/>
        <v>1003.5</v>
      </c>
      <c r="AW17" s="113">
        <f t="shared" si="12"/>
        <v>1713.7</v>
      </c>
      <c r="AX17" s="156">
        <f t="shared" si="12"/>
        <v>1455</v>
      </c>
      <c r="AY17" s="156">
        <f t="shared" si="12"/>
        <v>1477.4</v>
      </c>
      <c r="AZ17" s="156">
        <f t="shared" si="12"/>
        <v>1558.4</v>
      </c>
      <c r="BA17" s="157"/>
    </row>
    <row r="18" spans="2:53" ht="24.95" customHeight="1">
      <c r="B18" s="290"/>
      <c r="C18" s="125"/>
      <c r="D18" s="126" t="s">
        <v>62</v>
      </c>
      <c r="E18" s="158"/>
      <c r="F18" s="128">
        <f t="shared" ref="F18:O20" si="15">IF(F41="-","-",IF(F41="X","X",ROUND(F41/10000,1)))</f>
        <v>111.8</v>
      </c>
      <c r="G18" s="129">
        <f t="shared" si="15"/>
        <v>125.3</v>
      </c>
      <c r="H18" s="128">
        <f t="shared" si="15"/>
        <v>126.7</v>
      </c>
      <c r="I18" s="128">
        <f t="shared" si="15"/>
        <v>128.30000000000001</v>
      </c>
      <c r="J18" s="128">
        <f t="shared" si="15"/>
        <v>148</v>
      </c>
      <c r="K18" s="128">
        <f t="shared" si="15"/>
        <v>148.19999999999999</v>
      </c>
      <c r="L18" s="128">
        <f t="shared" si="15"/>
        <v>149.1</v>
      </c>
      <c r="M18" s="128">
        <f t="shared" si="15"/>
        <v>147.4</v>
      </c>
      <c r="N18" s="128">
        <f t="shared" si="15"/>
        <v>148.4</v>
      </c>
      <c r="O18" s="128">
        <f t="shared" si="15"/>
        <v>146</v>
      </c>
      <c r="P18" s="132"/>
      <c r="Q18" s="132"/>
      <c r="R18" s="132"/>
      <c r="S18" s="132"/>
      <c r="T18" s="132"/>
      <c r="U18" s="132"/>
      <c r="V18" s="132"/>
      <c r="W18" s="139"/>
      <c r="X18" s="132"/>
      <c r="Y18" s="132"/>
      <c r="Z18" s="140"/>
      <c r="AC18" s="290"/>
      <c r="AD18" s="125"/>
      <c r="AE18" s="126" t="s">
        <v>62</v>
      </c>
      <c r="AF18" s="158"/>
      <c r="AG18" s="128">
        <f t="shared" ref="AG18:AP20" si="16">IF(AG41="-","-",IF(AG41="X","X",ROUND(AG41/10000,1)))</f>
        <v>1262.0999999999999</v>
      </c>
      <c r="AH18" s="129">
        <f t="shared" si="16"/>
        <v>1350</v>
      </c>
      <c r="AI18" s="128">
        <f t="shared" si="16"/>
        <v>1267.4000000000001</v>
      </c>
      <c r="AJ18" s="128">
        <f t="shared" si="16"/>
        <v>1434.1</v>
      </c>
      <c r="AK18" s="128">
        <f t="shared" si="16"/>
        <v>1363.8</v>
      </c>
      <c r="AL18" s="128">
        <f t="shared" si="16"/>
        <v>1163.4000000000001</v>
      </c>
      <c r="AM18" s="128">
        <f t="shared" si="16"/>
        <v>1519.1</v>
      </c>
      <c r="AN18" s="128">
        <f t="shared" si="16"/>
        <v>1140.5</v>
      </c>
      <c r="AO18" s="128">
        <f t="shared" si="16"/>
        <v>1097.4000000000001</v>
      </c>
      <c r="AP18" s="128">
        <f t="shared" si="16"/>
        <v>1206.5999999999999</v>
      </c>
      <c r="AQ18" s="132"/>
      <c r="AR18" s="132"/>
      <c r="AS18" s="132"/>
      <c r="AT18" s="132"/>
      <c r="AU18" s="132"/>
      <c r="AV18" s="132"/>
      <c r="AW18" s="132"/>
      <c r="AX18" s="139"/>
      <c r="AY18" s="132"/>
      <c r="AZ18" s="132"/>
      <c r="BA18" s="140"/>
    </row>
    <row r="19" spans="2:53" ht="24.95" customHeight="1">
      <c r="B19" s="290"/>
      <c r="C19" s="133"/>
      <c r="D19" s="134" t="s">
        <v>98</v>
      </c>
      <c r="E19" s="159"/>
      <c r="F19" s="136">
        <f t="shared" si="15"/>
        <v>2.5</v>
      </c>
      <c r="G19" s="137">
        <f t="shared" si="15"/>
        <v>2.5</v>
      </c>
      <c r="H19" s="136">
        <f t="shared" si="15"/>
        <v>1.3</v>
      </c>
      <c r="I19" s="136">
        <f t="shared" si="15"/>
        <v>1.3</v>
      </c>
      <c r="J19" s="136" t="str">
        <f t="shared" si="15"/>
        <v>X</v>
      </c>
      <c r="K19" s="136" t="str">
        <f t="shared" si="15"/>
        <v>X</v>
      </c>
      <c r="L19" s="136" t="str">
        <f t="shared" si="15"/>
        <v>X</v>
      </c>
      <c r="M19" s="136" t="str">
        <f t="shared" si="15"/>
        <v>X</v>
      </c>
      <c r="N19" s="136" t="str">
        <f t="shared" si="15"/>
        <v>X</v>
      </c>
      <c r="O19" s="136" t="str">
        <f t="shared" si="15"/>
        <v>X</v>
      </c>
      <c r="P19" s="143" t="s">
        <v>99</v>
      </c>
      <c r="Q19" s="144"/>
      <c r="R19" s="144"/>
      <c r="S19" s="144"/>
      <c r="T19" s="144"/>
      <c r="U19" s="144"/>
      <c r="V19" s="144"/>
      <c r="W19" s="145"/>
      <c r="X19" s="144"/>
      <c r="Y19" s="144"/>
      <c r="Z19" s="146"/>
      <c r="AC19" s="290"/>
      <c r="AD19" s="133"/>
      <c r="AE19" s="134" t="s">
        <v>98</v>
      </c>
      <c r="AF19" s="159"/>
      <c r="AG19" s="136">
        <f t="shared" si="16"/>
        <v>43.6</v>
      </c>
      <c r="AH19" s="137">
        <f t="shared" si="16"/>
        <v>14.9</v>
      </c>
      <c r="AI19" s="136">
        <f t="shared" si="16"/>
        <v>9.9</v>
      </c>
      <c r="AJ19" s="136">
        <f t="shared" si="16"/>
        <v>9.4</v>
      </c>
      <c r="AK19" s="136">
        <f t="shared" si="16"/>
        <v>3.2</v>
      </c>
      <c r="AL19" s="136">
        <f t="shared" si="16"/>
        <v>3.6</v>
      </c>
      <c r="AM19" s="136">
        <f t="shared" si="16"/>
        <v>3.7</v>
      </c>
      <c r="AN19" s="136" t="str">
        <f t="shared" si="16"/>
        <v>X</v>
      </c>
      <c r="AO19" s="136" t="str">
        <f t="shared" si="16"/>
        <v>X</v>
      </c>
      <c r="AP19" s="136" t="str">
        <f t="shared" si="16"/>
        <v>X</v>
      </c>
      <c r="AQ19" s="143" t="s">
        <v>64</v>
      </c>
      <c r="AR19" s="144"/>
      <c r="AS19" s="144"/>
      <c r="AT19" s="144"/>
      <c r="AU19" s="144"/>
      <c r="AV19" s="144"/>
      <c r="AW19" s="144"/>
      <c r="AX19" s="145"/>
      <c r="AY19" s="144"/>
      <c r="AZ19" s="160"/>
      <c r="BA19" s="146"/>
    </row>
    <row r="20" spans="2:53" ht="24.95" customHeight="1">
      <c r="B20" s="290"/>
      <c r="C20" s="161"/>
      <c r="D20" s="162" t="s">
        <v>100</v>
      </c>
      <c r="E20" s="163"/>
      <c r="F20" s="164">
        <f t="shared" si="15"/>
        <v>2.7</v>
      </c>
      <c r="G20" s="165">
        <f t="shared" si="15"/>
        <v>0.7</v>
      </c>
      <c r="H20" s="164">
        <f t="shared" si="15"/>
        <v>0.7</v>
      </c>
      <c r="I20" s="164">
        <f t="shared" si="15"/>
        <v>2</v>
      </c>
      <c r="J20" s="164">
        <f t="shared" si="15"/>
        <v>1.6</v>
      </c>
      <c r="K20" s="164">
        <f t="shared" si="15"/>
        <v>2.5</v>
      </c>
      <c r="L20" s="164">
        <f t="shared" si="15"/>
        <v>2.5</v>
      </c>
      <c r="M20" s="164">
        <f t="shared" si="15"/>
        <v>2.5</v>
      </c>
      <c r="N20" s="164">
        <f t="shared" si="15"/>
        <v>2.5</v>
      </c>
      <c r="O20" s="164">
        <f t="shared" si="15"/>
        <v>2.5</v>
      </c>
      <c r="P20" s="166"/>
      <c r="Q20" s="166"/>
      <c r="R20" s="166"/>
      <c r="S20" s="166"/>
      <c r="T20" s="166"/>
      <c r="U20" s="166"/>
      <c r="V20" s="166"/>
      <c r="W20" s="167"/>
      <c r="X20" s="166"/>
      <c r="Y20" s="166"/>
      <c r="Z20" s="168"/>
      <c r="AC20" s="290"/>
      <c r="AD20" s="161"/>
      <c r="AE20" s="162" t="s">
        <v>100</v>
      </c>
      <c r="AF20" s="163"/>
      <c r="AG20" s="164">
        <f t="shared" si="16"/>
        <v>23.5</v>
      </c>
      <c r="AH20" s="165">
        <f t="shared" si="16"/>
        <v>13.4</v>
      </c>
      <c r="AI20" s="164">
        <f t="shared" si="16"/>
        <v>13.1</v>
      </c>
      <c r="AJ20" s="164">
        <f t="shared" si="16"/>
        <v>30.2</v>
      </c>
      <c r="AK20" s="164">
        <f t="shared" si="16"/>
        <v>28.7</v>
      </c>
      <c r="AL20" s="164">
        <f t="shared" si="16"/>
        <v>28.3</v>
      </c>
      <c r="AM20" s="164">
        <f t="shared" si="16"/>
        <v>31.5</v>
      </c>
      <c r="AN20" s="164">
        <f t="shared" si="16"/>
        <v>32.1</v>
      </c>
      <c r="AO20" s="164">
        <f t="shared" si="16"/>
        <v>33.200000000000003</v>
      </c>
      <c r="AP20" s="164">
        <f t="shared" si="16"/>
        <v>33.799999999999997</v>
      </c>
      <c r="AQ20" s="166"/>
      <c r="AR20" s="166"/>
      <c r="AS20" s="166"/>
      <c r="AT20" s="166"/>
      <c r="AU20" s="166"/>
      <c r="AV20" s="166"/>
      <c r="AW20" s="166"/>
      <c r="AX20" s="167"/>
      <c r="AY20" s="166"/>
      <c r="AZ20" s="166"/>
      <c r="BA20" s="168"/>
    </row>
    <row r="21" spans="2:53" s="169" customFormat="1" ht="15" customHeight="1">
      <c r="D21" s="170"/>
      <c r="E21" s="170"/>
      <c r="F21" s="170"/>
      <c r="S21" s="170" t="s">
        <v>101</v>
      </c>
      <c r="AE21" s="170"/>
      <c r="AF21" s="170"/>
      <c r="AG21" s="170"/>
      <c r="AT21" s="170" t="s">
        <v>101</v>
      </c>
    </row>
    <row r="22" spans="2:53" s="169" customFormat="1" ht="15" customHeight="1">
      <c r="C22" s="170"/>
      <c r="D22" s="170"/>
      <c r="E22" s="170"/>
      <c r="F22" s="170"/>
      <c r="T22" s="170" t="s">
        <v>102</v>
      </c>
      <c r="AD22" s="170"/>
      <c r="AE22" s="170"/>
      <c r="AF22" s="170"/>
      <c r="AG22" s="170"/>
      <c r="AU22" s="170" t="s">
        <v>103</v>
      </c>
    </row>
    <row r="23" spans="2:53" s="169" customFormat="1" ht="15" customHeight="1">
      <c r="C23" s="170"/>
      <c r="D23" s="170"/>
      <c r="E23" s="170"/>
      <c r="F23" s="170"/>
      <c r="T23" s="170" t="s">
        <v>104</v>
      </c>
      <c r="AD23" s="170"/>
      <c r="AE23" s="170"/>
      <c r="AF23" s="170"/>
      <c r="AG23" s="170"/>
      <c r="AU23" s="170" t="s">
        <v>105</v>
      </c>
    </row>
    <row r="24" spans="2:53" s="169" customFormat="1" ht="15" customHeight="1">
      <c r="C24" s="170"/>
      <c r="D24" s="170"/>
      <c r="E24" s="170"/>
      <c r="F24" s="170"/>
      <c r="P24" s="170"/>
      <c r="AD24" s="170"/>
      <c r="AE24" s="170"/>
      <c r="AF24" s="170"/>
      <c r="AG24" s="170"/>
      <c r="AU24" s="170" t="s">
        <v>106</v>
      </c>
    </row>
    <row r="25" spans="2:53" s="27" customFormat="1" ht="13.5" customHeight="1">
      <c r="B25" s="4"/>
      <c r="C25" s="4"/>
      <c r="D25" s="103"/>
      <c r="E25" s="103"/>
      <c r="F25" s="103"/>
      <c r="G25" s="6"/>
      <c r="H25" s="7"/>
      <c r="I25" s="6"/>
      <c r="L25" s="26"/>
      <c r="V25" s="10"/>
      <c r="AC25" s="4"/>
      <c r="AD25" s="4"/>
      <c r="AE25" s="103"/>
      <c r="AF25" s="103"/>
      <c r="AG25" s="103"/>
      <c r="AH25" s="6"/>
      <c r="AI25" s="7"/>
      <c r="AJ25" s="6"/>
      <c r="AM25" s="26"/>
      <c r="AW25" s="10"/>
    </row>
    <row r="26" spans="2:53" s="27" customFormat="1" ht="12.75" customHeight="1">
      <c r="B26" s="12" t="s">
        <v>83</v>
      </c>
      <c r="C26" s="9"/>
      <c r="D26" s="104"/>
      <c r="E26" s="104"/>
      <c r="F26" s="104"/>
      <c r="L26" s="26"/>
      <c r="Z26" s="10" t="s">
        <v>76</v>
      </c>
      <c r="AC26" s="12" t="s">
        <v>84</v>
      </c>
      <c r="AD26" s="9"/>
      <c r="AE26" s="104"/>
      <c r="AF26" s="104"/>
      <c r="AG26" s="104"/>
      <c r="AM26" s="26"/>
      <c r="BA26" s="10" t="s">
        <v>107</v>
      </c>
    </row>
    <row r="27" spans="2:53" ht="24.95" customHeight="1">
      <c r="B27" s="289" t="s">
        <v>108</v>
      </c>
      <c r="C27" s="291" t="s">
        <v>86</v>
      </c>
      <c r="D27" s="292"/>
      <c r="E27" s="105"/>
      <c r="F27" s="106" t="s">
        <v>28</v>
      </c>
      <c r="G27" s="106" t="s">
        <v>77</v>
      </c>
      <c r="H27" s="106" t="s">
        <v>30</v>
      </c>
      <c r="I27" s="106" t="s">
        <v>31</v>
      </c>
      <c r="J27" s="106" t="s">
        <v>32</v>
      </c>
      <c r="K27" s="106" t="s">
        <v>33</v>
      </c>
      <c r="L27" s="106" t="s">
        <v>78</v>
      </c>
      <c r="M27" s="106" t="s">
        <v>34</v>
      </c>
      <c r="N27" s="106" t="s">
        <v>35</v>
      </c>
      <c r="O27" s="106" t="s">
        <v>36</v>
      </c>
      <c r="P27" s="106" t="s">
        <v>37</v>
      </c>
      <c r="Q27" s="106" t="s">
        <v>79</v>
      </c>
      <c r="R27" s="106" t="s">
        <v>39</v>
      </c>
      <c r="S27" s="106" t="s">
        <v>40</v>
      </c>
      <c r="T27" s="106" t="s">
        <v>41</v>
      </c>
      <c r="U27" s="106" t="s">
        <v>42</v>
      </c>
      <c r="V27" s="106" t="s">
        <v>80</v>
      </c>
      <c r="W27" s="107" t="s">
        <v>44</v>
      </c>
      <c r="X27" s="106" t="s">
        <v>45</v>
      </c>
      <c r="Y27" s="106" t="s">
        <v>81</v>
      </c>
      <c r="Z27" s="108" t="s">
        <v>47</v>
      </c>
      <c r="AC27" s="289" t="s">
        <v>109</v>
      </c>
      <c r="AD27" s="291" t="s">
        <v>86</v>
      </c>
      <c r="AE27" s="292"/>
      <c r="AF27" s="105"/>
      <c r="AG27" s="106" t="s">
        <v>28</v>
      </c>
      <c r="AH27" s="106" t="s">
        <v>77</v>
      </c>
      <c r="AI27" s="106" t="s">
        <v>30</v>
      </c>
      <c r="AJ27" s="106" t="s">
        <v>31</v>
      </c>
      <c r="AK27" s="106" t="s">
        <v>32</v>
      </c>
      <c r="AL27" s="106" t="s">
        <v>33</v>
      </c>
      <c r="AM27" s="106" t="s">
        <v>78</v>
      </c>
      <c r="AN27" s="106" t="s">
        <v>34</v>
      </c>
      <c r="AO27" s="106" t="s">
        <v>35</v>
      </c>
      <c r="AP27" s="106" t="s">
        <v>36</v>
      </c>
      <c r="AQ27" s="106" t="s">
        <v>37</v>
      </c>
      <c r="AR27" s="106" t="s">
        <v>79</v>
      </c>
      <c r="AS27" s="106" t="s">
        <v>39</v>
      </c>
      <c r="AT27" s="106" t="s">
        <v>40</v>
      </c>
      <c r="AU27" s="106" t="s">
        <v>41</v>
      </c>
      <c r="AV27" s="106" t="s">
        <v>42</v>
      </c>
      <c r="AW27" s="106" t="s">
        <v>80</v>
      </c>
      <c r="AX27" s="107" t="s">
        <v>44</v>
      </c>
      <c r="AY27" s="106" t="s">
        <v>45</v>
      </c>
      <c r="AZ27" s="106" t="s">
        <v>81</v>
      </c>
      <c r="BA27" s="108" t="s">
        <v>47</v>
      </c>
    </row>
    <row r="28" spans="2:53" s="116" customFormat="1" ht="24.95" customHeight="1">
      <c r="B28" s="290"/>
      <c r="C28" s="110" t="s">
        <v>88</v>
      </c>
      <c r="D28" s="111"/>
      <c r="E28" s="112"/>
      <c r="F28" s="171">
        <v>8473946</v>
      </c>
      <c r="G28" s="172">
        <v>8705607</v>
      </c>
      <c r="H28" s="171">
        <v>8500640</v>
      </c>
      <c r="I28" s="171">
        <v>8610668</v>
      </c>
      <c r="J28" s="171">
        <v>8462503</v>
      </c>
      <c r="K28" s="171">
        <v>8182477</v>
      </c>
      <c r="L28" s="171">
        <v>8314303</v>
      </c>
      <c r="M28" s="171">
        <v>8156825</v>
      </c>
      <c r="N28" s="171">
        <v>7822710</v>
      </c>
      <c r="O28" s="171">
        <v>7746306</v>
      </c>
      <c r="P28" s="171">
        <v>7819973</v>
      </c>
      <c r="Q28" s="171">
        <v>7634659</v>
      </c>
      <c r="R28" s="171">
        <v>7760022</v>
      </c>
      <c r="S28" s="171">
        <v>7516288</v>
      </c>
      <c r="T28" s="171">
        <v>7600943</v>
      </c>
      <c r="U28" s="171">
        <v>7702424</v>
      </c>
      <c r="V28" s="171">
        <v>7735871</v>
      </c>
      <c r="W28" s="172">
        <v>7315109</v>
      </c>
      <c r="X28" s="171">
        <v>7996333</v>
      </c>
      <c r="Y28" s="171">
        <v>7836437</v>
      </c>
      <c r="Z28" s="173"/>
      <c r="AC28" s="290"/>
      <c r="AD28" s="110" t="s">
        <v>88</v>
      </c>
      <c r="AE28" s="111"/>
      <c r="AF28" s="112"/>
      <c r="AG28" s="171">
        <v>97669946</v>
      </c>
      <c r="AH28" s="172">
        <v>85770719</v>
      </c>
      <c r="AI28" s="171">
        <v>83196240</v>
      </c>
      <c r="AJ28" s="171">
        <v>91496670</v>
      </c>
      <c r="AK28" s="171">
        <v>88136348</v>
      </c>
      <c r="AL28" s="171">
        <v>89475151</v>
      </c>
      <c r="AM28" s="171">
        <v>103930852</v>
      </c>
      <c r="AN28" s="171">
        <v>87665386</v>
      </c>
      <c r="AO28" s="171">
        <v>83762086</v>
      </c>
      <c r="AP28" s="171">
        <v>84673516</v>
      </c>
      <c r="AQ28" s="171">
        <v>90255408</v>
      </c>
      <c r="AR28" s="171">
        <v>91422349</v>
      </c>
      <c r="AS28" s="171">
        <v>96931319</v>
      </c>
      <c r="AT28" s="171">
        <v>101942165</v>
      </c>
      <c r="AU28" s="171">
        <v>91153107</v>
      </c>
      <c r="AV28" s="171">
        <v>71179168</v>
      </c>
      <c r="AW28" s="171">
        <v>91422349</v>
      </c>
      <c r="AX28" s="172">
        <v>82102586</v>
      </c>
      <c r="AY28" s="171">
        <v>82560342</v>
      </c>
      <c r="AZ28" s="171">
        <v>85376695</v>
      </c>
      <c r="BA28" s="173"/>
    </row>
    <row r="29" spans="2:53" ht="24.95" customHeight="1">
      <c r="B29" s="290"/>
      <c r="C29" s="117" t="s">
        <v>90</v>
      </c>
      <c r="D29" s="118"/>
      <c r="E29" s="119"/>
      <c r="F29" s="119">
        <f t="shared" ref="F29:Z29" si="17">SUM(F30,F40)</f>
        <v>2132374</v>
      </c>
      <c r="G29" s="119">
        <f t="shared" si="17"/>
        <v>2305570</v>
      </c>
      <c r="H29" s="174">
        <f t="shared" si="17"/>
        <v>2330769</v>
      </c>
      <c r="I29" s="174">
        <f t="shared" si="17"/>
        <v>2382048</v>
      </c>
      <c r="J29" s="174">
        <f t="shared" si="17"/>
        <v>2589660</v>
      </c>
      <c r="K29" s="174">
        <f t="shared" si="17"/>
        <v>2587527</v>
      </c>
      <c r="L29" s="174">
        <f t="shared" si="17"/>
        <v>2650042</v>
      </c>
      <c r="M29" s="175">
        <f t="shared" si="17"/>
        <v>2606264</v>
      </c>
      <c r="N29" s="175">
        <f t="shared" si="17"/>
        <v>2564327</v>
      </c>
      <c r="O29" s="175">
        <f t="shared" si="17"/>
        <v>2471218</v>
      </c>
      <c r="P29" s="175">
        <f t="shared" si="17"/>
        <v>2581886</v>
      </c>
      <c r="Q29" s="175">
        <f t="shared" si="17"/>
        <v>2464489</v>
      </c>
      <c r="R29" s="175">
        <f t="shared" si="17"/>
        <v>2520170</v>
      </c>
      <c r="S29" s="175">
        <f t="shared" si="17"/>
        <v>2450020</v>
      </c>
      <c r="T29" s="175">
        <f t="shared" si="17"/>
        <v>2461040</v>
      </c>
      <c r="U29" s="175">
        <f t="shared" si="17"/>
        <v>2436362</v>
      </c>
      <c r="V29" s="176">
        <f t="shared" si="17"/>
        <v>2464489</v>
      </c>
      <c r="W29" s="124">
        <f t="shared" si="17"/>
        <v>0</v>
      </c>
      <c r="X29" s="175">
        <f t="shared" si="17"/>
        <v>0</v>
      </c>
      <c r="Y29" s="175">
        <f t="shared" si="17"/>
        <v>0</v>
      </c>
      <c r="Z29" s="177">
        <f t="shared" si="17"/>
        <v>0</v>
      </c>
      <c r="AC29" s="290"/>
      <c r="AD29" s="117" t="s">
        <v>90</v>
      </c>
      <c r="AE29" s="118"/>
      <c r="AF29" s="119"/>
      <c r="AG29" s="119">
        <f t="shared" ref="AG29:BA29" si="18">SUM(AG30,AG40)</f>
        <v>32904815</v>
      </c>
      <c r="AH29" s="119">
        <f t="shared" si="18"/>
        <v>29040847</v>
      </c>
      <c r="AI29" s="174">
        <f t="shared" si="18"/>
        <v>27806066</v>
      </c>
      <c r="AJ29" s="174">
        <f t="shared" si="18"/>
        <v>29849403</v>
      </c>
      <c r="AK29" s="174">
        <f t="shared" si="18"/>
        <v>27782408</v>
      </c>
      <c r="AL29" s="174">
        <f t="shared" si="18"/>
        <v>25431711</v>
      </c>
      <c r="AM29" s="174">
        <f t="shared" si="18"/>
        <v>29441055</v>
      </c>
      <c r="AN29" s="175">
        <f t="shared" si="18"/>
        <v>22452084</v>
      </c>
      <c r="AO29" s="175">
        <f t="shared" si="18"/>
        <v>21106044</v>
      </c>
      <c r="AP29" s="175">
        <f t="shared" si="18"/>
        <v>22078321</v>
      </c>
      <c r="AQ29" s="175">
        <f t="shared" si="18"/>
        <v>25086142</v>
      </c>
      <c r="AR29" s="175">
        <f t="shared" si="18"/>
        <v>27422497</v>
      </c>
      <c r="AS29" s="175">
        <f t="shared" si="18"/>
        <v>28666937</v>
      </c>
      <c r="AT29" s="175">
        <f t="shared" si="18"/>
        <v>31498226</v>
      </c>
      <c r="AU29" s="175">
        <f t="shared" si="18"/>
        <v>26096412</v>
      </c>
      <c r="AV29" s="175">
        <f t="shared" si="18"/>
        <v>18647431</v>
      </c>
      <c r="AW29" s="176">
        <f t="shared" si="18"/>
        <v>27422497</v>
      </c>
      <c r="AX29" s="124">
        <f t="shared" si="18"/>
        <v>24481994</v>
      </c>
      <c r="AY29" s="175">
        <f t="shared" si="18"/>
        <v>23277326</v>
      </c>
      <c r="AZ29" s="175">
        <f t="shared" si="18"/>
        <v>24308766</v>
      </c>
      <c r="BA29" s="177">
        <f t="shared" si="18"/>
        <v>0</v>
      </c>
    </row>
    <row r="30" spans="2:53" ht="24.95" customHeight="1">
      <c r="B30" s="290"/>
      <c r="C30" s="123" t="s">
        <v>50</v>
      </c>
      <c r="D30" s="111"/>
      <c r="E30" s="124"/>
      <c r="F30" s="124">
        <f t="shared" ref="F30:Z30" si="19">SUM(F31:F39)</f>
        <v>962816</v>
      </c>
      <c r="G30" s="124">
        <f t="shared" si="19"/>
        <v>1020503</v>
      </c>
      <c r="H30" s="175">
        <f t="shared" si="19"/>
        <v>1043358</v>
      </c>
      <c r="I30" s="175">
        <f t="shared" si="19"/>
        <v>1066137</v>
      </c>
      <c r="J30" s="175">
        <f t="shared" si="19"/>
        <v>1093943</v>
      </c>
      <c r="K30" s="175">
        <f t="shared" si="19"/>
        <v>1080552</v>
      </c>
      <c r="L30" s="175">
        <f t="shared" si="19"/>
        <v>1134518</v>
      </c>
      <c r="M30" s="175">
        <f t="shared" si="19"/>
        <v>1107740</v>
      </c>
      <c r="N30" s="175">
        <f t="shared" si="19"/>
        <v>1056049</v>
      </c>
      <c r="O30" s="175">
        <f t="shared" si="19"/>
        <v>986452</v>
      </c>
      <c r="P30" s="175">
        <f t="shared" si="19"/>
        <v>925545</v>
      </c>
      <c r="Q30" s="175">
        <f t="shared" si="19"/>
        <v>972171</v>
      </c>
      <c r="R30" s="175">
        <f t="shared" si="19"/>
        <v>980736</v>
      </c>
      <c r="S30" s="175">
        <f t="shared" si="19"/>
        <v>962606</v>
      </c>
      <c r="T30" s="175">
        <f t="shared" si="19"/>
        <v>979355</v>
      </c>
      <c r="U30" s="175">
        <f t="shared" si="19"/>
        <v>1036143</v>
      </c>
      <c r="V30" s="176">
        <f t="shared" si="19"/>
        <v>972171</v>
      </c>
      <c r="W30" s="124">
        <f t="shared" si="19"/>
        <v>0</v>
      </c>
      <c r="X30" s="175">
        <f t="shared" si="19"/>
        <v>0</v>
      </c>
      <c r="Y30" s="175">
        <f t="shared" si="19"/>
        <v>0</v>
      </c>
      <c r="Z30" s="177">
        <f t="shared" si="19"/>
        <v>0</v>
      </c>
      <c r="AC30" s="290"/>
      <c r="AD30" s="123" t="s">
        <v>50</v>
      </c>
      <c r="AE30" s="111"/>
      <c r="AF30" s="124"/>
      <c r="AG30" s="124">
        <f t="shared" ref="AG30:BA30" si="20">SUM(AG31:AG39)</f>
        <v>19613597</v>
      </c>
      <c r="AH30" s="124">
        <f t="shared" si="20"/>
        <v>15257584</v>
      </c>
      <c r="AI30" s="175">
        <f t="shared" si="20"/>
        <v>14902746</v>
      </c>
      <c r="AJ30" s="175">
        <f t="shared" si="20"/>
        <v>15113362</v>
      </c>
      <c r="AK30" s="175">
        <f t="shared" si="20"/>
        <v>13825970</v>
      </c>
      <c r="AL30" s="175">
        <f t="shared" si="20"/>
        <v>13478867</v>
      </c>
      <c r="AM30" s="175">
        <f t="shared" si="20"/>
        <v>13897225</v>
      </c>
      <c r="AN30" s="175">
        <f t="shared" si="20"/>
        <v>10725941</v>
      </c>
      <c r="AO30" s="175">
        <f t="shared" si="20"/>
        <v>9799994</v>
      </c>
      <c r="AP30" s="175">
        <f t="shared" si="20"/>
        <v>9674323</v>
      </c>
      <c r="AQ30" s="175">
        <f t="shared" si="20"/>
        <v>9841993</v>
      </c>
      <c r="AR30" s="175">
        <f t="shared" si="20"/>
        <v>10285502</v>
      </c>
      <c r="AS30" s="175">
        <f>SUM(AS31:AS39)</f>
        <v>10034121</v>
      </c>
      <c r="AT30" s="175">
        <f t="shared" si="20"/>
        <v>10269904</v>
      </c>
      <c r="AU30" s="175">
        <f t="shared" si="20"/>
        <v>9894696</v>
      </c>
      <c r="AV30" s="175">
        <f t="shared" si="20"/>
        <v>8612524</v>
      </c>
      <c r="AW30" s="176">
        <f t="shared" si="20"/>
        <v>10285502</v>
      </c>
      <c r="AX30" s="124">
        <v>9932435</v>
      </c>
      <c r="AY30" s="175">
        <v>8502889</v>
      </c>
      <c r="AZ30" s="175">
        <v>8724890</v>
      </c>
      <c r="BA30" s="177">
        <f t="shared" si="20"/>
        <v>0</v>
      </c>
    </row>
    <row r="31" spans="2:53" ht="24.95" customHeight="1">
      <c r="B31" s="290"/>
      <c r="C31" s="125"/>
      <c r="D31" s="126" t="s">
        <v>51</v>
      </c>
      <c r="E31" s="127"/>
      <c r="F31" s="178">
        <v>396376</v>
      </c>
      <c r="G31" s="158">
        <v>380143</v>
      </c>
      <c r="H31" s="178">
        <v>384094</v>
      </c>
      <c r="I31" s="178">
        <v>379077</v>
      </c>
      <c r="J31" s="178">
        <v>413854</v>
      </c>
      <c r="K31" s="178">
        <v>402997</v>
      </c>
      <c r="L31" s="178">
        <v>448574</v>
      </c>
      <c r="M31" s="178">
        <v>450557</v>
      </c>
      <c r="N31" s="178">
        <v>418578</v>
      </c>
      <c r="O31" s="178">
        <v>401213</v>
      </c>
      <c r="P31" s="178">
        <v>332572</v>
      </c>
      <c r="Q31" s="178">
        <v>677606</v>
      </c>
      <c r="R31" s="178">
        <v>679085</v>
      </c>
      <c r="S31" s="178">
        <v>659443</v>
      </c>
      <c r="T31" s="178">
        <v>669683</v>
      </c>
      <c r="U31" s="178">
        <v>734471</v>
      </c>
      <c r="V31" s="179">
        <v>677606</v>
      </c>
      <c r="W31" s="158"/>
      <c r="X31" s="178"/>
      <c r="Y31" s="178"/>
      <c r="Z31" s="180"/>
      <c r="AC31" s="290"/>
      <c r="AD31" s="125"/>
      <c r="AE31" s="126" t="s">
        <v>51</v>
      </c>
      <c r="AF31" s="127"/>
      <c r="AG31" s="178">
        <v>9229655</v>
      </c>
      <c r="AH31" s="158">
        <v>6630099</v>
      </c>
      <c r="AI31" s="178">
        <v>6637225</v>
      </c>
      <c r="AJ31" s="178">
        <v>6759123</v>
      </c>
      <c r="AK31" s="178">
        <v>6887413</v>
      </c>
      <c r="AL31" s="178">
        <v>5935639</v>
      </c>
      <c r="AM31" s="178">
        <v>6422969</v>
      </c>
      <c r="AN31" s="178">
        <v>5099180</v>
      </c>
      <c r="AO31" s="178">
        <v>4441133</v>
      </c>
      <c r="AP31" s="178">
        <v>4419229</v>
      </c>
      <c r="AQ31" s="178">
        <v>3854218</v>
      </c>
      <c r="AR31" s="178">
        <v>6431423</v>
      </c>
      <c r="AS31" s="178">
        <v>6568782</v>
      </c>
      <c r="AT31" s="178">
        <v>6803018</v>
      </c>
      <c r="AU31" s="178">
        <v>6406859</v>
      </c>
      <c r="AV31" s="178">
        <v>5753154</v>
      </c>
      <c r="AW31" s="179">
        <v>6431423</v>
      </c>
      <c r="AX31" s="158"/>
      <c r="AY31" s="178"/>
      <c r="AZ31" s="178"/>
      <c r="BA31" s="180"/>
    </row>
    <row r="32" spans="2:53" ht="24.95" customHeight="1">
      <c r="B32" s="290"/>
      <c r="C32" s="133"/>
      <c r="D32" s="134" t="s">
        <v>52</v>
      </c>
      <c r="E32" s="135"/>
      <c r="F32" s="181" t="s">
        <v>110</v>
      </c>
      <c r="G32" s="181" t="s">
        <v>110</v>
      </c>
      <c r="H32" s="181" t="s">
        <v>110</v>
      </c>
      <c r="I32" s="181" t="s">
        <v>111</v>
      </c>
      <c r="J32" s="181" t="s">
        <v>112</v>
      </c>
      <c r="K32" s="181" t="s">
        <v>112</v>
      </c>
      <c r="L32" s="181" t="s">
        <v>112</v>
      </c>
      <c r="M32" s="181" t="s">
        <v>113</v>
      </c>
      <c r="N32" s="181" t="s">
        <v>114</v>
      </c>
      <c r="O32" s="181" t="s">
        <v>113</v>
      </c>
      <c r="P32" s="181" t="s">
        <v>115</v>
      </c>
      <c r="Q32" s="182"/>
      <c r="R32" s="182"/>
      <c r="S32" s="182"/>
      <c r="T32" s="182"/>
      <c r="U32" s="183"/>
      <c r="V32" s="184"/>
      <c r="W32" s="185"/>
      <c r="X32" s="182"/>
      <c r="Y32" s="183"/>
      <c r="Z32" s="186"/>
      <c r="AC32" s="290"/>
      <c r="AD32" s="133"/>
      <c r="AE32" s="134" t="s">
        <v>52</v>
      </c>
      <c r="AF32" s="135"/>
      <c r="AG32" s="181">
        <v>293931</v>
      </c>
      <c r="AH32" s="181" t="s">
        <v>110</v>
      </c>
      <c r="AI32" s="181" t="s">
        <v>110</v>
      </c>
      <c r="AJ32" s="181" t="s">
        <v>116</v>
      </c>
      <c r="AK32" s="181" t="s">
        <v>116</v>
      </c>
      <c r="AL32" s="181" t="s">
        <v>116</v>
      </c>
      <c r="AM32" s="181" t="s">
        <v>116</v>
      </c>
      <c r="AN32" s="181" t="s">
        <v>116</v>
      </c>
      <c r="AO32" s="181" t="s">
        <v>116</v>
      </c>
      <c r="AP32" s="181" t="s">
        <v>116</v>
      </c>
      <c r="AQ32" s="181" t="s">
        <v>116</v>
      </c>
      <c r="AR32" s="182"/>
      <c r="AS32" s="182"/>
      <c r="AT32" s="182"/>
      <c r="AU32" s="182"/>
      <c r="AV32" s="183"/>
      <c r="AW32" s="184"/>
      <c r="AX32" s="185"/>
      <c r="AY32" s="182"/>
      <c r="AZ32" s="183"/>
      <c r="BA32" s="186"/>
    </row>
    <row r="33" spans="2:53" ht="24.95" customHeight="1">
      <c r="B33" s="290"/>
      <c r="C33" s="133"/>
      <c r="D33" s="134" t="s">
        <v>53</v>
      </c>
      <c r="E33" s="135"/>
      <c r="F33" s="181">
        <v>3953</v>
      </c>
      <c r="G33" s="159">
        <v>5227</v>
      </c>
      <c r="H33" s="181">
        <v>5227</v>
      </c>
      <c r="I33" s="181">
        <v>5227</v>
      </c>
      <c r="J33" s="181">
        <v>5227</v>
      </c>
      <c r="K33" s="181">
        <v>3953</v>
      </c>
      <c r="L33" s="181">
        <v>3953</v>
      </c>
      <c r="M33" s="181">
        <v>3953</v>
      </c>
      <c r="N33" s="181">
        <v>5647</v>
      </c>
      <c r="O33" s="181">
        <v>5647</v>
      </c>
      <c r="P33" s="181">
        <v>5647</v>
      </c>
      <c r="Q33" s="182"/>
      <c r="R33" s="182"/>
      <c r="S33" s="183"/>
      <c r="T33" s="183"/>
      <c r="U33" s="183"/>
      <c r="V33" s="183"/>
      <c r="W33" s="187"/>
      <c r="X33" s="183"/>
      <c r="Y33" s="183"/>
      <c r="Z33" s="188"/>
      <c r="AC33" s="290"/>
      <c r="AD33" s="133"/>
      <c r="AE33" s="134" t="s">
        <v>53</v>
      </c>
      <c r="AF33" s="135"/>
      <c r="AG33" s="181">
        <v>123100</v>
      </c>
      <c r="AH33" s="159">
        <v>60582</v>
      </c>
      <c r="AI33" s="181">
        <v>64313</v>
      </c>
      <c r="AJ33" s="181">
        <v>56059</v>
      </c>
      <c r="AK33" s="181">
        <v>57887</v>
      </c>
      <c r="AL33" s="181">
        <v>46255</v>
      </c>
      <c r="AM33" s="181">
        <v>48061</v>
      </c>
      <c r="AN33" s="181">
        <v>45910</v>
      </c>
      <c r="AO33" s="181">
        <v>42630</v>
      </c>
      <c r="AP33" s="181">
        <v>39965</v>
      </c>
      <c r="AQ33" s="181">
        <v>36798</v>
      </c>
      <c r="AR33" s="182"/>
      <c r="AS33" s="182"/>
      <c r="AT33" s="183"/>
      <c r="AU33" s="183"/>
      <c r="AV33" s="183"/>
      <c r="AW33" s="183"/>
      <c r="AX33" s="187"/>
      <c r="AY33" s="183"/>
      <c r="AZ33" s="183"/>
      <c r="BA33" s="188"/>
    </row>
    <row r="34" spans="2:53" ht="24.95" customHeight="1">
      <c r="B34" s="290"/>
      <c r="C34" s="133"/>
      <c r="D34" s="134" t="s">
        <v>54</v>
      </c>
      <c r="E34" s="135"/>
      <c r="F34" s="181" t="s">
        <v>111</v>
      </c>
      <c r="G34" s="181" t="s">
        <v>112</v>
      </c>
      <c r="H34" s="181" t="s">
        <v>113</v>
      </c>
      <c r="I34" s="181" t="s">
        <v>110</v>
      </c>
      <c r="J34" s="181" t="s">
        <v>110</v>
      </c>
      <c r="K34" s="181" t="s">
        <v>110</v>
      </c>
      <c r="L34" s="181" t="s">
        <v>110</v>
      </c>
      <c r="M34" s="181" t="s">
        <v>110</v>
      </c>
      <c r="N34" s="181" t="s">
        <v>110</v>
      </c>
      <c r="O34" s="181" t="s">
        <v>110</v>
      </c>
      <c r="P34" s="181" t="s">
        <v>110</v>
      </c>
      <c r="Q34" s="189"/>
      <c r="R34" s="189"/>
      <c r="S34" s="183"/>
      <c r="T34" s="183"/>
      <c r="U34" s="183"/>
      <c r="V34" s="183"/>
      <c r="W34" s="187"/>
      <c r="X34" s="183"/>
      <c r="Y34" s="183"/>
      <c r="Z34" s="188"/>
      <c r="AC34" s="290"/>
      <c r="AD34" s="133"/>
      <c r="AE34" s="134" t="s">
        <v>54</v>
      </c>
      <c r="AF34" s="135"/>
      <c r="AG34" s="181">
        <v>218759</v>
      </c>
      <c r="AH34" s="181" t="s">
        <v>116</v>
      </c>
      <c r="AI34" s="181" t="s">
        <v>116</v>
      </c>
      <c r="AJ34" s="181" t="s">
        <v>110</v>
      </c>
      <c r="AK34" s="181" t="s">
        <v>110</v>
      </c>
      <c r="AL34" s="181" t="s">
        <v>110</v>
      </c>
      <c r="AM34" s="181" t="s">
        <v>110</v>
      </c>
      <c r="AN34" s="181" t="s">
        <v>110</v>
      </c>
      <c r="AO34" s="181" t="s">
        <v>110</v>
      </c>
      <c r="AP34" s="181" t="s">
        <v>110</v>
      </c>
      <c r="AQ34" s="181" t="s">
        <v>110</v>
      </c>
      <c r="AR34" s="189"/>
      <c r="AS34" s="189"/>
      <c r="AT34" s="183"/>
      <c r="AU34" s="183"/>
      <c r="AV34" s="183"/>
      <c r="AW34" s="183"/>
      <c r="AX34" s="187"/>
      <c r="AY34" s="183"/>
      <c r="AZ34" s="183"/>
      <c r="BA34" s="188"/>
    </row>
    <row r="35" spans="2:53" ht="24.95" customHeight="1">
      <c r="B35" s="290"/>
      <c r="C35" s="133"/>
      <c r="D35" s="134" t="s">
        <v>55</v>
      </c>
      <c r="E35" s="135"/>
      <c r="F35" s="181" t="s">
        <v>112</v>
      </c>
      <c r="G35" s="181" t="s">
        <v>112</v>
      </c>
      <c r="H35" s="181" t="s">
        <v>113</v>
      </c>
      <c r="I35" s="181" t="s">
        <v>113</v>
      </c>
      <c r="J35" s="181" t="s">
        <v>113</v>
      </c>
      <c r="K35" s="181" t="s">
        <v>113</v>
      </c>
      <c r="L35" s="181" t="s">
        <v>113</v>
      </c>
      <c r="M35" s="181" t="s">
        <v>115</v>
      </c>
      <c r="N35" s="181" t="s">
        <v>113</v>
      </c>
      <c r="O35" s="181" t="s">
        <v>113</v>
      </c>
      <c r="P35" s="181" t="s">
        <v>113</v>
      </c>
      <c r="Q35" s="190" t="s">
        <v>94</v>
      </c>
      <c r="R35" s="191"/>
      <c r="S35" s="191"/>
      <c r="T35" s="192"/>
      <c r="U35" s="192"/>
      <c r="V35" s="192"/>
      <c r="W35" s="193"/>
      <c r="X35" s="192"/>
      <c r="Y35" s="192"/>
      <c r="Z35" s="194"/>
      <c r="AC35" s="290"/>
      <c r="AD35" s="133"/>
      <c r="AE35" s="134" t="s">
        <v>55</v>
      </c>
      <c r="AF35" s="135"/>
      <c r="AG35" s="181">
        <v>392992</v>
      </c>
      <c r="AH35" s="181" t="s">
        <v>116</v>
      </c>
      <c r="AI35" s="181" t="s">
        <v>116</v>
      </c>
      <c r="AJ35" s="181" t="s">
        <v>116</v>
      </c>
      <c r="AK35" s="181" t="s">
        <v>116</v>
      </c>
      <c r="AL35" s="181" t="s">
        <v>116</v>
      </c>
      <c r="AM35" s="181" t="s">
        <v>116</v>
      </c>
      <c r="AN35" s="181" t="s">
        <v>116</v>
      </c>
      <c r="AO35" s="181" t="s">
        <v>116</v>
      </c>
      <c r="AP35" s="181" t="s">
        <v>116</v>
      </c>
      <c r="AQ35" s="181" t="s">
        <v>116</v>
      </c>
      <c r="AR35" s="190" t="s">
        <v>94</v>
      </c>
      <c r="AS35" s="191"/>
      <c r="AT35" s="191"/>
      <c r="AU35" s="192"/>
      <c r="AV35" s="192"/>
      <c r="AW35" s="192"/>
      <c r="AX35" s="193"/>
      <c r="AY35" s="192"/>
      <c r="AZ35" s="192"/>
      <c r="BA35" s="194"/>
    </row>
    <row r="36" spans="2:53" ht="24.95" customHeight="1">
      <c r="B36" s="290"/>
      <c r="C36" s="133"/>
      <c r="D36" s="134" t="s">
        <v>57</v>
      </c>
      <c r="E36" s="135"/>
      <c r="F36" s="181" t="s">
        <v>115</v>
      </c>
      <c r="G36" s="181" t="s">
        <v>115</v>
      </c>
      <c r="H36" s="181" t="s">
        <v>115</v>
      </c>
      <c r="I36" s="181" t="s">
        <v>113</v>
      </c>
      <c r="J36" s="181" t="s">
        <v>113</v>
      </c>
      <c r="K36" s="181" t="s">
        <v>113</v>
      </c>
      <c r="L36" s="181" t="s">
        <v>113</v>
      </c>
      <c r="M36" s="181" t="s">
        <v>115</v>
      </c>
      <c r="N36" s="181" t="s">
        <v>113</v>
      </c>
      <c r="O36" s="181" t="s">
        <v>115</v>
      </c>
      <c r="P36" s="181" t="s">
        <v>113</v>
      </c>
      <c r="Q36" s="182"/>
      <c r="R36" s="182"/>
      <c r="S36" s="182"/>
      <c r="T36" s="183"/>
      <c r="U36" s="183"/>
      <c r="V36" s="183"/>
      <c r="W36" s="185"/>
      <c r="X36" s="183"/>
      <c r="Y36" s="183"/>
      <c r="Z36" s="188"/>
      <c r="AC36" s="290"/>
      <c r="AD36" s="133"/>
      <c r="AE36" s="134" t="s">
        <v>57</v>
      </c>
      <c r="AF36" s="135"/>
      <c r="AG36" s="181">
        <v>67141</v>
      </c>
      <c r="AH36" s="181" t="s">
        <v>116</v>
      </c>
      <c r="AI36" s="181" t="s">
        <v>116</v>
      </c>
      <c r="AJ36" s="181" t="s">
        <v>116</v>
      </c>
      <c r="AK36" s="181" t="s">
        <v>116</v>
      </c>
      <c r="AL36" s="181" t="s">
        <v>116</v>
      </c>
      <c r="AM36" s="181" t="s">
        <v>116</v>
      </c>
      <c r="AN36" s="181" t="s">
        <v>116</v>
      </c>
      <c r="AO36" s="181" t="s">
        <v>116</v>
      </c>
      <c r="AP36" s="181" t="s">
        <v>116</v>
      </c>
      <c r="AQ36" s="181" t="s">
        <v>116</v>
      </c>
      <c r="AR36" s="182"/>
      <c r="AS36" s="182"/>
      <c r="AT36" s="182"/>
      <c r="AU36" s="183"/>
      <c r="AV36" s="183"/>
      <c r="AW36" s="183"/>
      <c r="AX36" s="185"/>
      <c r="AY36" s="183"/>
      <c r="AZ36" s="183"/>
      <c r="BA36" s="188"/>
    </row>
    <row r="37" spans="2:53" ht="24.95" customHeight="1">
      <c r="B37" s="290"/>
      <c r="C37" s="133"/>
      <c r="D37" s="134" t="s">
        <v>58</v>
      </c>
      <c r="E37" s="135"/>
      <c r="F37" s="181">
        <v>252232</v>
      </c>
      <c r="G37" s="159">
        <v>257643</v>
      </c>
      <c r="H37" s="181">
        <v>257643</v>
      </c>
      <c r="I37" s="181">
        <v>265307</v>
      </c>
      <c r="J37" s="181">
        <v>248494</v>
      </c>
      <c r="K37" s="181">
        <v>253627</v>
      </c>
      <c r="L37" s="181">
        <v>258620</v>
      </c>
      <c r="M37" s="181">
        <v>239996</v>
      </c>
      <c r="N37" s="181">
        <v>237789</v>
      </c>
      <c r="O37" s="181">
        <v>192557</v>
      </c>
      <c r="P37" s="181">
        <v>198516</v>
      </c>
      <c r="Q37" s="182"/>
      <c r="R37" s="182"/>
      <c r="S37" s="182"/>
      <c r="T37" s="182"/>
      <c r="U37" s="182"/>
      <c r="V37" s="183"/>
      <c r="W37" s="185"/>
      <c r="X37" s="182"/>
      <c r="Y37" s="182"/>
      <c r="Z37" s="188"/>
      <c r="AC37" s="290"/>
      <c r="AD37" s="133"/>
      <c r="AE37" s="134" t="s">
        <v>58</v>
      </c>
      <c r="AF37" s="135"/>
      <c r="AG37" s="181">
        <v>1921342</v>
      </c>
      <c r="AH37" s="159">
        <v>1671218</v>
      </c>
      <c r="AI37" s="181">
        <v>1619428</v>
      </c>
      <c r="AJ37" s="181">
        <v>1666456</v>
      </c>
      <c r="AK37" s="181">
        <v>1389916</v>
      </c>
      <c r="AL37" s="181">
        <v>1275280</v>
      </c>
      <c r="AM37" s="181">
        <v>1362309</v>
      </c>
      <c r="AN37" s="181">
        <v>1248424</v>
      </c>
      <c r="AO37" s="181">
        <v>1089634</v>
      </c>
      <c r="AP37" s="181">
        <v>1186224</v>
      </c>
      <c r="AQ37" s="181">
        <v>1264176</v>
      </c>
      <c r="AR37" s="182"/>
      <c r="AS37" s="182"/>
      <c r="AT37" s="182"/>
      <c r="AU37" s="182"/>
      <c r="AV37" s="182"/>
      <c r="AW37" s="183"/>
      <c r="AX37" s="185"/>
      <c r="AY37" s="182"/>
      <c r="AZ37" s="182"/>
      <c r="BA37" s="188"/>
    </row>
    <row r="38" spans="2:53" ht="24.95" customHeight="1">
      <c r="B38" s="290"/>
      <c r="C38" s="133"/>
      <c r="D38" s="134" t="s">
        <v>59</v>
      </c>
      <c r="E38" s="135"/>
      <c r="F38" s="181" t="s">
        <v>113</v>
      </c>
      <c r="G38" s="159">
        <v>30763</v>
      </c>
      <c r="H38" s="181">
        <v>30637</v>
      </c>
      <c r="I38" s="181">
        <v>104159</v>
      </c>
      <c r="J38" s="181">
        <v>106284</v>
      </c>
      <c r="K38" s="181">
        <v>96755</v>
      </c>
      <c r="L38" s="181">
        <v>96755</v>
      </c>
      <c r="M38" s="181">
        <v>96677</v>
      </c>
      <c r="N38" s="181">
        <v>96677</v>
      </c>
      <c r="O38" s="181">
        <v>96677</v>
      </c>
      <c r="P38" s="181">
        <v>96677</v>
      </c>
      <c r="Q38" s="182"/>
      <c r="R38" s="182"/>
      <c r="S38" s="182"/>
      <c r="T38" s="182"/>
      <c r="U38" s="182"/>
      <c r="V38" s="183"/>
      <c r="W38" s="185"/>
      <c r="X38" s="182"/>
      <c r="Y38" s="182"/>
      <c r="Z38" s="188"/>
      <c r="AC38" s="290"/>
      <c r="AD38" s="133"/>
      <c r="AE38" s="134" t="s">
        <v>59</v>
      </c>
      <c r="AF38" s="135"/>
      <c r="AG38" s="181">
        <v>320144</v>
      </c>
      <c r="AH38" s="159">
        <v>249470</v>
      </c>
      <c r="AI38" s="181">
        <v>248217</v>
      </c>
      <c r="AJ38" s="181">
        <v>1219763</v>
      </c>
      <c r="AK38" s="181">
        <v>1303955</v>
      </c>
      <c r="AL38" s="181">
        <v>1536027</v>
      </c>
      <c r="AM38" s="181">
        <v>1550913</v>
      </c>
      <c r="AN38" s="181">
        <v>535820</v>
      </c>
      <c r="AO38" s="181">
        <v>725583</v>
      </c>
      <c r="AP38" s="181">
        <v>773570</v>
      </c>
      <c r="AQ38" s="181">
        <v>894190</v>
      </c>
      <c r="AR38" s="182"/>
      <c r="AS38" s="182"/>
      <c r="AT38" s="182"/>
      <c r="AU38" s="182"/>
      <c r="AV38" s="182"/>
      <c r="AW38" s="183"/>
      <c r="AX38" s="185"/>
      <c r="AY38" s="182"/>
      <c r="AZ38" s="182"/>
      <c r="BA38" s="188"/>
    </row>
    <row r="39" spans="2:53" ht="24.95" customHeight="1">
      <c r="B39" s="290"/>
      <c r="C39" s="147"/>
      <c r="D39" s="148" t="s">
        <v>117</v>
      </c>
      <c r="E39" s="110"/>
      <c r="F39" s="195">
        <v>310255</v>
      </c>
      <c r="G39" s="196">
        <v>346727</v>
      </c>
      <c r="H39" s="195">
        <v>365757</v>
      </c>
      <c r="I39" s="195">
        <v>312367</v>
      </c>
      <c r="J39" s="195">
        <v>320084</v>
      </c>
      <c r="K39" s="195">
        <v>323220</v>
      </c>
      <c r="L39" s="195">
        <v>326616</v>
      </c>
      <c r="M39" s="197">
        <v>316557</v>
      </c>
      <c r="N39" s="197">
        <v>297358</v>
      </c>
      <c r="O39" s="197">
        <v>290358</v>
      </c>
      <c r="P39" s="197">
        <v>292133</v>
      </c>
      <c r="Q39" s="197">
        <v>294565</v>
      </c>
      <c r="R39" s="198">
        <v>301651</v>
      </c>
      <c r="S39" s="197">
        <v>303163</v>
      </c>
      <c r="T39" s="197">
        <v>309672</v>
      </c>
      <c r="U39" s="197">
        <v>301672</v>
      </c>
      <c r="V39" s="199">
        <v>294565</v>
      </c>
      <c r="W39" s="200"/>
      <c r="X39" s="197"/>
      <c r="Y39" s="197"/>
      <c r="Z39" s="201"/>
      <c r="AC39" s="290"/>
      <c r="AD39" s="147"/>
      <c r="AE39" s="148" t="s">
        <v>118</v>
      </c>
      <c r="AF39" s="110"/>
      <c r="AG39" s="195">
        <v>7046533</v>
      </c>
      <c r="AH39" s="196">
        <v>6646215</v>
      </c>
      <c r="AI39" s="195">
        <v>6333563</v>
      </c>
      <c r="AJ39" s="195">
        <v>5411961</v>
      </c>
      <c r="AK39" s="195">
        <v>4186799</v>
      </c>
      <c r="AL39" s="195">
        <v>4685666</v>
      </c>
      <c r="AM39" s="195">
        <v>4512973</v>
      </c>
      <c r="AN39" s="197">
        <v>3796607</v>
      </c>
      <c r="AO39" s="197">
        <v>3501014</v>
      </c>
      <c r="AP39" s="197">
        <v>3255335</v>
      </c>
      <c r="AQ39" s="197">
        <v>3792611</v>
      </c>
      <c r="AR39" s="197">
        <v>3854079</v>
      </c>
      <c r="AS39" s="198">
        <v>3465339</v>
      </c>
      <c r="AT39" s="197">
        <v>3466886</v>
      </c>
      <c r="AU39" s="197">
        <v>3487837</v>
      </c>
      <c r="AV39" s="197">
        <v>2859370</v>
      </c>
      <c r="AW39" s="199">
        <v>3854079</v>
      </c>
      <c r="AX39" s="200"/>
      <c r="AY39" s="197"/>
      <c r="AZ39" s="197"/>
      <c r="BA39" s="201"/>
    </row>
    <row r="40" spans="2:53" ht="24.95" customHeight="1">
      <c r="B40" s="290"/>
      <c r="C40" s="123" t="s">
        <v>61</v>
      </c>
      <c r="D40" s="111"/>
      <c r="E40" s="124"/>
      <c r="F40" s="124">
        <f t="shared" ref="F40:O40" si="21">SUM(F41:F43)</f>
        <v>1169558</v>
      </c>
      <c r="G40" s="124">
        <f t="shared" si="21"/>
        <v>1285067</v>
      </c>
      <c r="H40" s="175">
        <f t="shared" si="21"/>
        <v>1287411</v>
      </c>
      <c r="I40" s="175">
        <f t="shared" si="21"/>
        <v>1315911</v>
      </c>
      <c r="J40" s="175">
        <f t="shared" si="21"/>
        <v>1495717</v>
      </c>
      <c r="K40" s="175">
        <f t="shared" si="21"/>
        <v>1506975</v>
      </c>
      <c r="L40" s="175">
        <f t="shared" si="21"/>
        <v>1515524</v>
      </c>
      <c r="M40" s="175">
        <f t="shared" si="21"/>
        <v>1498524</v>
      </c>
      <c r="N40" s="175">
        <f t="shared" si="21"/>
        <v>1508278</v>
      </c>
      <c r="O40" s="175">
        <f t="shared" si="21"/>
        <v>1484766</v>
      </c>
      <c r="P40" s="175">
        <v>1656341</v>
      </c>
      <c r="Q40" s="175">
        <v>1492318</v>
      </c>
      <c r="R40" s="175">
        <v>1539434</v>
      </c>
      <c r="S40" s="175">
        <v>1487414</v>
      </c>
      <c r="T40" s="175">
        <v>1481685</v>
      </c>
      <c r="U40" s="175">
        <v>1400219</v>
      </c>
      <c r="V40" s="171">
        <v>1492318</v>
      </c>
      <c r="W40" s="124"/>
      <c r="X40" s="175"/>
      <c r="Y40" s="175"/>
      <c r="Z40" s="173"/>
      <c r="AC40" s="290"/>
      <c r="AD40" s="123" t="s">
        <v>61</v>
      </c>
      <c r="AE40" s="111"/>
      <c r="AF40" s="124"/>
      <c r="AG40" s="124">
        <f t="shared" ref="AG40:AP40" si="22">SUM(AG41:AG43)</f>
        <v>13291218</v>
      </c>
      <c r="AH40" s="124">
        <f t="shared" si="22"/>
        <v>13783263</v>
      </c>
      <c r="AI40" s="175">
        <f t="shared" si="22"/>
        <v>12903320</v>
      </c>
      <c r="AJ40" s="175">
        <f t="shared" si="22"/>
        <v>14736041</v>
      </c>
      <c r="AK40" s="175">
        <f t="shared" si="22"/>
        <v>13956438</v>
      </c>
      <c r="AL40" s="175">
        <f t="shared" si="22"/>
        <v>11952844</v>
      </c>
      <c r="AM40" s="175">
        <f t="shared" si="22"/>
        <v>15543830</v>
      </c>
      <c r="AN40" s="175">
        <f t="shared" si="22"/>
        <v>11726143</v>
      </c>
      <c r="AO40" s="175">
        <f t="shared" si="22"/>
        <v>11306050</v>
      </c>
      <c r="AP40" s="175">
        <f t="shared" si="22"/>
        <v>12403998</v>
      </c>
      <c r="AQ40" s="175">
        <v>15244149</v>
      </c>
      <c r="AR40" s="175">
        <v>17136995</v>
      </c>
      <c r="AS40" s="175">
        <v>18632816</v>
      </c>
      <c r="AT40" s="175">
        <v>21228322</v>
      </c>
      <c r="AU40" s="175">
        <v>16201716</v>
      </c>
      <c r="AV40" s="175">
        <v>10034907</v>
      </c>
      <c r="AW40" s="171">
        <v>17136995</v>
      </c>
      <c r="AX40" s="124">
        <v>14549559</v>
      </c>
      <c r="AY40" s="175">
        <v>14774437</v>
      </c>
      <c r="AZ40" s="175">
        <v>15583876</v>
      </c>
      <c r="BA40" s="173"/>
    </row>
    <row r="41" spans="2:53" ht="24.95" customHeight="1">
      <c r="B41" s="290"/>
      <c r="C41" s="125"/>
      <c r="D41" s="126" t="s">
        <v>62</v>
      </c>
      <c r="E41" s="158"/>
      <c r="F41" s="178">
        <v>1118093</v>
      </c>
      <c r="G41" s="158">
        <v>1253040</v>
      </c>
      <c r="H41" s="178">
        <v>1266680</v>
      </c>
      <c r="I41" s="178">
        <v>1282980</v>
      </c>
      <c r="J41" s="178">
        <v>1479557</v>
      </c>
      <c r="K41" s="178">
        <v>1482320</v>
      </c>
      <c r="L41" s="178">
        <v>1490869</v>
      </c>
      <c r="M41" s="178">
        <v>1473869</v>
      </c>
      <c r="N41" s="178">
        <v>1483623</v>
      </c>
      <c r="O41" s="178">
        <v>1460111</v>
      </c>
      <c r="P41" s="202"/>
      <c r="Q41" s="202"/>
      <c r="R41" s="202"/>
      <c r="S41" s="202"/>
      <c r="T41" s="202"/>
      <c r="U41" s="202"/>
      <c r="V41" s="203"/>
      <c r="W41" s="204"/>
      <c r="X41" s="202"/>
      <c r="Y41" s="202"/>
      <c r="Z41" s="205"/>
      <c r="AC41" s="290"/>
      <c r="AD41" s="125"/>
      <c r="AE41" s="126" t="s">
        <v>62</v>
      </c>
      <c r="AF41" s="158"/>
      <c r="AG41" s="178">
        <v>12620803</v>
      </c>
      <c r="AH41" s="158">
        <v>13500382</v>
      </c>
      <c r="AI41" s="178">
        <v>12673705</v>
      </c>
      <c r="AJ41" s="178">
        <v>14340594</v>
      </c>
      <c r="AK41" s="178">
        <v>13638072</v>
      </c>
      <c r="AL41" s="178">
        <v>11633615</v>
      </c>
      <c r="AM41" s="178">
        <v>15191385</v>
      </c>
      <c r="AN41" s="178">
        <v>11405339</v>
      </c>
      <c r="AO41" s="178">
        <v>10974477</v>
      </c>
      <c r="AP41" s="178">
        <v>12066224</v>
      </c>
      <c r="AQ41" s="202"/>
      <c r="AR41" s="202"/>
      <c r="AS41" s="202"/>
      <c r="AT41" s="202"/>
      <c r="AU41" s="202"/>
      <c r="AV41" s="202"/>
      <c r="AW41" s="203"/>
      <c r="AX41" s="204"/>
      <c r="AY41" s="202"/>
      <c r="AZ41" s="202"/>
      <c r="BA41" s="205"/>
    </row>
    <row r="42" spans="2:53" ht="24.95" customHeight="1">
      <c r="B42" s="290"/>
      <c r="C42" s="133"/>
      <c r="D42" s="134" t="s">
        <v>98</v>
      </c>
      <c r="E42" s="159"/>
      <c r="F42" s="181">
        <v>24682</v>
      </c>
      <c r="G42" s="159">
        <v>24682</v>
      </c>
      <c r="H42" s="181">
        <v>13386</v>
      </c>
      <c r="I42" s="181">
        <v>13386</v>
      </c>
      <c r="J42" s="181" t="s">
        <v>112</v>
      </c>
      <c r="K42" s="181" t="s">
        <v>112</v>
      </c>
      <c r="L42" s="181" t="s">
        <v>113</v>
      </c>
      <c r="M42" s="181" t="s">
        <v>112</v>
      </c>
      <c r="N42" s="181" t="s">
        <v>113</v>
      </c>
      <c r="O42" s="181" t="s">
        <v>113</v>
      </c>
      <c r="P42" s="190" t="s">
        <v>119</v>
      </c>
      <c r="Q42" s="191"/>
      <c r="R42" s="191"/>
      <c r="S42" s="191"/>
      <c r="T42" s="191"/>
      <c r="U42" s="191"/>
      <c r="V42" s="192"/>
      <c r="W42" s="193"/>
      <c r="X42" s="191"/>
      <c r="Y42" s="191"/>
      <c r="Z42" s="194"/>
      <c r="AC42" s="290"/>
      <c r="AD42" s="133"/>
      <c r="AE42" s="134" t="s">
        <v>98</v>
      </c>
      <c r="AF42" s="159"/>
      <c r="AG42" s="181">
        <v>435744</v>
      </c>
      <c r="AH42" s="159">
        <v>149188</v>
      </c>
      <c r="AI42" s="181">
        <v>98751</v>
      </c>
      <c r="AJ42" s="181">
        <v>93870</v>
      </c>
      <c r="AK42" s="181">
        <v>31503</v>
      </c>
      <c r="AL42" s="181">
        <v>35967</v>
      </c>
      <c r="AM42" s="181">
        <v>36961</v>
      </c>
      <c r="AN42" s="181" t="s">
        <v>116</v>
      </c>
      <c r="AO42" s="181" t="s">
        <v>116</v>
      </c>
      <c r="AP42" s="181" t="s">
        <v>116</v>
      </c>
      <c r="AQ42" s="190"/>
      <c r="AR42" s="191"/>
      <c r="AS42" s="191"/>
      <c r="AT42" s="191"/>
      <c r="AU42" s="191"/>
      <c r="AV42" s="191"/>
      <c r="AW42" s="192"/>
      <c r="AX42" s="193"/>
      <c r="AY42" s="191"/>
      <c r="AZ42" s="191"/>
      <c r="BA42" s="194"/>
    </row>
    <row r="43" spans="2:53" ht="24.95" customHeight="1">
      <c r="B43" s="290"/>
      <c r="C43" s="161"/>
      <c r="D43" s="162" t="s">
        <v>100</v>
      </c>
      <c r="E43" s="163"/>
      <c r="F43" s="206">
        <v>26783</v>
      </c>
      <c r="G43" s="163">
        <v>7345</v>
      </c>
      <c r="H43" s="206">
        <v>7345</v>
      </c>
      <c r="I43" s="206">
        <v>19545</v>
      </c>
      <c r="J43" s="206">
        <v>16160</v>
      </c>
      <c r="K43" s="206">
        <v>24655</v>
      </c>
      <c r="L43" s="206">
        <v>24655</v>
      </c>
      <c r="M43" s="206">
        <v>24655</v>
      </c>
      <c r="N43" s="206">
        <v>24655</v>
      </c>
      <c r="O43" s="206">
        <v>24655</v>
      </c>
      <c r="P43" s="207"/>
      <c r="Q43" s="207"/>
      <c r="R43" s="207"/>
      <c r="S43" s="207"/>
      <c r="T43" s="207"/>
      <c r="U43" s="207"/>
      <c r="V43" s="208"/>
      <c r="W43" s="209"/>
      <c r="X43" s="207"/>
      <c r="Y43" s="207"/>
      <c r="Z43" s="210"/>
      <c r="AC43" s="290"/>
      <c r="AD43" s="161"/>
      <c r="AE43" s="162" t="s">
        <v>100</v>
      </c>
      <c r="AF43" s="163"/>
      <c r="AG43" s="206">
        <v>234671</v>
      </c>
      <c r="AH43" s="163">
        <v>133693</v>
      </c>
      <c r="AI43" s="206">
        <v>130864</v>
      </c>
      <c r="AJ43" s="206">
        <v>301577</v>
      </c>
      <c r="AK43" s="206">
        <v>286863</v>
      </c>
      <c r="AL43" s="206">
        <v>283262</v>
      </c>
      <c r="AM43" s="206">
        <v>315484</v>
      </c>
      <c r="AN43" s="206">
        <v>320804</v>
      </c>
      <c r="AO43" s="206">
        <v>331573</v>
      </c>
      <c r="AP43" s="206">
        <v>337774</v>
      </c>
      <c r="AQ43" s="207"/>
      <c r="AR43" s="207"/>
      <c r="AS43" s="207"/>
      <c r="AT43" s="207"/>
      <c r="AU43" s="207"/>
      <c r="AV43" s="207"/>
      <c r="AW43" s="208"/>
      <c r="AX43" s="209"/>
      <c r="AY43" s="207"/>
      <c r="AZ43" s="207"/>
      <c r="BA43" s="210"/>
    </row>
    <row r="44" spans="2:53" ht="15" customHeight="1">
      <c r="B44" s="109"/>
      <c r="C44" s="211"/>
      <c r="AC44" s="109"/>
      <c r="AD44" s="211"/>
    </row>
  </sheetData>
  <mergeCells count="10">
    <mergeCell ref="B27:B43"/>
    <mergeCell ref="C27:D27"/>
    <mergeCell ref="AC27:AC43"/>
    <mergeCell ref="AD27:AE27"/>
    <mergeCell ref="B1:M1"/>
    <mergeCell ref="AC1:AN1"/>
    <mergeCell ref="B4:B20"/>
    <mergeCell ref="C4:D4"/>
    <mergeCell ref="AC4:AC20"/>
    <mergeCell ref="AD4:AE4"/>
  </mergeCells>
  <phoneticPr fontId="3"/>
  <pageMargins left="0.62992125984251968" right="0.39370078740157483" top="0.86614173228346458" bottom="0.43307086614173229" header="0.51181102362204722" footer="0.19685039370078741"/>
  <pageSetup paperSize="9" scale="96"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79998168889431442"/>
  </sheetPr>
  <dimension ref="B1:AZ451"/>
  <sheetViews>
    <sheetView showGridLines="0" showZeros="0" view="pageBreakPreview" zoomScale="85" zoomScaleNormal="85" zoomScaleSheetLayoutView="85" workbookViewId="0">
      <selection activeCell="B2" sqref="B2"/>
    </sheetView>
  </sheetViews>
  <sheetFormatPr defaultColWidth="8.85546875" defaultRowHeight="13.5"/>
  <cols>
    <col min="1" max="1" width="2.140625" style="216" customWidth="1"/>
    <col min="2" max="2" width="4.85546875" style="216" customWidth="1"/>
    <col min="3" max="3" width="4.42578125" style="216" bestFit="1" customWidth="1"/>
    <col min="4" max="4" width="31.7109375" style="216" customWidth="1"/>
    <col min="5" max="12" width="12.7109375" style="216" customWidth="1"/>
    <col min="13" max="13" width="4.140625" style="216" customWidth="1"/>
    <col min="14" max="14" width="39.42578125" style="216" customWidth="1"/>
    <col min="15" max="16" width="12.7109375" style="216" customWidth="1"/>
    <col min="17" max="16384" width="8.85546875" style="216"/>
  </cols>
  <sheetData>
    <row r="1" spans="2:52" s="214" customFormat="1" ht="13.5" customHeight="1">
      <c r="B1" s="213" t="s">
        <v>277</v>
      </c>
      <c r="C1" s="5"/>
      <c r="D1" s="6"/>
      <c r="F1" s="6"/>
      <c r="G1" s="6"/>
      <c r="H1" s="6"/>
      <c r="M1" s="213"/>
      <c r="N1" s="5"/>
      <c r="AZ1" s="215"/>
    </row>
    <row r="2" spans="2:52" s="214" customFormat="1" ht="13.5" customHeight="1">
      <c r="C2" s="213"/>
      <c r="D2" s="5"/>
      <c r="E2" s="6"/>
      <c r="F2" s="6"/>
      <c r="G2" s="6"/>
      <c r="H2" s="6"/>
      <c r="M2" s="213"/>
      <c r="N2" s="5"/>
      <c r="AX2" s="102" t="s">
        <v>120</v>
      </c>
      <c r="AZ2" s="215"/>
    </row>
    <row r="3" spans="2:52">
      <c r="B3" s="216" t="s">
        <v>121</v>
      </c>
      <c r="L3" s="217"/>
      <c r="O3" s="217"/>
      <c r="P3" s="218" t="s">
        <v>122</v>
      </c>
    </row>
    <row r="4" spans="2:52" ht="21.95" customHeight="1">
      <c r="B4" s="219" t="s">
        <v>123</v>
      </c>
      <c r="C4" s="295" t="s">
        <v>124</v>
      </c>
      <c r="D4" s="296"/>
      <c r="E4" s="220" t="s">
        <v>125</v>
      </c>
      <c r="F4" s="221" t="s">
        <v>126</v>
      </c>
      <c r="G4" s="221" t="s">
        <v>127</v>
      </c>
      <c r="H4" s="221" t="s">
        <v>128</v>
      </c>
      <c r="I4" s="221" t="s">
        <v>129</v>
      </c>
      <c r="J4" s="221" t="s">
        <v>130</v>
      </c>
      <c r="K4" s="221" t="s">
        <v>131</v>
      </c>
      <c r="L4" s="221" t="s">
        <v>132</v>
      </c>
      <c r="M4" s="295" t="s">
        <v>124</v>
      </c>
      <c r="N4" s="296"/>
      <c r="O4" s="221" t="s">
        <v>133</v>
      </c>
      <c r="P4" s="222" t="s">
        <v>134</v>
      </c>
      <c r="Q4" s="223"/>
      <c r="R4" s="223"/>
      <c r="S4" s="223"/>
    </row>
    <row r="5" spans="2:52" ht="21.95" customHeight="1">
      <c r="B5" s="297" t="s">
        <v>135</v>
      </c>
      <c r="C5" s="224">
        <v>12</v>
      </c>
      <c r="D5" s="225" t="s">
        <v>136</v>
      </c>
      <c r="E5" s="226">
        <f t="shared" ref="E5:L20" si="0">SUM(E37,E69,E101,E133,E165,E197,E229,E261,E293,)</f>
        <v>0</v>
      </c>
      <c r="F5" s="227">
        <f t="shared" si="0"/>
        <v>823584</v>
      </c>
      <c r="G5" s="227">
        <f t="shared" si="0"/>
        <v>1057245</v>
      </c>
      <c r="H5" s="227">
        <f t="shared" si="0"/>
        <v>828666</v>
      </c>
      <c r="I5" s="227">
        <f t="shared" si="0"/>
        <v>835606</v>
      </c>
      <c r="J5" s="227">
        <f t="shared" si="0"/>
        <v>1432908</v>
      </c>
      <c r="K5" s="227">
        <f t="shared" si="0"/>
        <v>1536260</v>
      </c>
      <c r="L5" s="227">
        <f t="shared" si="0"/>
        <v>1506046</v>
      </c>
      <c r="M5" s="224">
        <v>9</v>
      </c>
      <c r="N5" s="225" t="s">
        <v>136</v>
      </c>
      <c r="O5" s="227">
        <v>1071118</v>
      </c>
      <c r="P5" s="228">
        <f t="shared" ref="P5:P21" si="1">SUM(P37,P69,P101,P133,P165,P197,P229,P261,P293,)</f>
        <v>0</v>
      </c>
      <c r="Q5" s="229"/>
      <c r="R5" s="229"/>
      <c r="S5" s="229"/>
    </row>
    <row r="6" spans="2:52" ht="21.95" customHeight="1">
      <c r="B6" s="298"/>
      <c r="C6" s="230">
        <v>13</v>
      </c>
      <c r="D6" s="231" t="s">
        <v>137</v>
      </c>
      <c r="E6" s="232">
        <f t="shared" si="0"/>
        <v>0</v>
      </c>
      <c r="F6" s="233">
        <f t="shared" si="0"/>
        <v>0</v>
      </c>
      <c r="G6" s="233">
        <f t="shared" si="0"/>
        <v>0</v>
      </c>
      <c r="H6" s="233">
        <f t="shared" si="0"/>
        <v>307719</v>
      </c>
      <c r="I6" s="233">
        <f t="shared" si="0"/>
        <v>293977</v>
      </c>
      <c r="J6" s="233">
        <f t="shared" si="0"/>
        <v>302176</v>
      </c>
      <c r="K6" s="233">
        <f>SUM(K38,K70,K102,K134,K166,K198,K231,K262,K294,)</f>
        <v>276820</v>
      </c>
      <c r="L6" s="233">
        <f t="shared" si="0"/>
        <v>248948</v>
      </c>
      <c r="M6" s="230">
        <v>10</v>
      </c>
      <c r="N6" s="231" t="s">
        <v>138</v>
      </c>
      <c r="O6" s="233">
        <v>215748</v>
      </c>
      <c r="P6" s="234">
        <f t="shared" si="1"/>
        <v>0</v>
      </c>
      <c r="Q6" s="229"/>
      <c r="R6" s="229"/>
      <c r="S6" s="229"/>
    </row>
    <row r="7" spans="2:52" ht="21.95" customHeight="1">
      <c r="B7" s="298"/>
      <c r="C7" s="230">
        <v>14</v>
      </c>
      <c r="D7" s="235" t="s">
        <v>139</v>
      </c>
      <c r="E7" s="232">
        <f t="shared" si="0"/>
        <v>0</v>
      </c>
      <c r="F7" s="233">
        <f t="shared" si="0"/>
        <v>191570</v>
      </c>
      <c r="G7" s="233">
        <f t="shared" si="0"/>
        <v>0</v>
      </c>
      <c r="H7" s="233">
        <f t="shared" si="0"/>
        <v>0</v>
      </c>
      <c r="I7" s="233">
        <f t="shared" si="0"/>
        <v>44107</v>
      </c>
      <c r="J7" s="233">
        <f t="shared" si="0"/>
        <v>0</v>
      </c>
      <c r="K7" s="233">
        <f>SUM(K39,K71,K103,K135,K167,K199,K232,K263,K295,)</f>
        <v>9836</v>
      </c>
      <c r="L7" s="233">
        <f t="shared" si="0"/>
        <v>0</v>
      </c>
      <c r="M7" s="230">
        <v>11</v>
      </c>
      <c r="N7" s="235" t="s">
        <v>139</v>
      </c>
      <c r="O7" s="233">
        <v>90807</v>
      </c>
      <c r="P7" s="234">
        <f t="shared" si="1"/>
        <v>0</v>
      </c>
      <c r="Q7" s="229"/>
      <c r="R7" s="229"/>
      <c r="S7" s="229"/>
    </row>
    <row r="8" spans="2:52" ht="21.95" customHeight="1">
      <c r="B8" s="298"/>
      <c r="C8" s="230">
        <v>15</v>
      </c>
      <c r="D8" s="235" t="s">
        <v>140</v>
      </c>
      <c r="E8" s="232">
        <f t="shared" si="0"/>
        <v>0</v>
      </c>
      <c r="F8" s="233">
        <f t="shared" si="0"/>
        <v>84635</v>
      </c>
      <c r="G8" s="233">
        <f t="shared" si="0"/>
        <v>91400</v>
      </c>
      <c r="H8" s="233">
        <f t="shared" si="0"/>
        <v>423074</v>
      </c>
      <c r="I8" s="233">
        <f t="shared" si="0"/>
        <v>596474</v>
      </c>
      <c r="J8" s="233">
        <f t="shared" si="0"/>
        <v>610070</v>
      </c>
      <c r="K8" s="233">
        <f>SUM(K40,K72,K104,K136,K168,K200,K233,K264,K296,)</f>
        <v>191606</v>
      </c>
      <c r="L8" s="233">
        <f t="shared" si="0"/>
        <v>121148</v>
      </c>
      <c r="M8" s="230"/>
      <c r="N8" s="235"/>
      <c r="O8" s="233">
        <f>SUM(O40,O72,O104,O136,O168,O200,O232,O264,O296,)</f>
        <v>0</v>
      </c>
      <c r="P8" s="234">
        <f t="shared" si="1"/>
        <v>0</v>
      </c>
      <c r="Q8" s="229"/>
      <c r="R8" s="229"/>
      <c r="S8" s="229"/>
    </row>
    <row r="9" spans="2:52" ht="21.95" customHeight="1">
      <c r="B9" s="298"/>
      <c r="C9" s="230">
        <v>16</v>
      </c>
      <c r="D9" s="235" t="s">
        <v>141</v>
      </c>
      <c r="E9" s="232">
        <f t="shared" si="0"/>
        <v>0</v>
      </c>
      <c r="F9" s="233">
        <f t="shared" si="0"/>
        <v>619166</v>
      </c>
      <c r="G9" s="233">
        <f t="shared" si="0"/>
        <v>1120418</v>
      </c>
      <c r="H9" s="233">
        <f t="shared" si="0"/>
        <v>873959</v>
      </c>
      <c r="I9" s="233">
        <f t="shared" si="0"/>
        <v>958975</v>
      </c>
      <c r="J9" s="233">
        <f t="shared" si="0"/>
        <v>1668329</v>
      </c>
      <c r="K9" s="233">
        <f t="shared" si="0"/>
        <v>667821</v>
      </c>
      <c r="L9" s="233">
        <f t="shared" si="0"/>
        <v>821148</v>
      </c>
      <c r="M9" s="230">
        <v>12</v>
      </c>
      <c r="N9" s="235" t="s">
        <v>142</v>
      </c>
      <c r="O9" s="233">
        <v>1280256</v>
      </c>
      <c r="P9" s="234">
        <f t="shared" si="1"/>
        <v>0</v>
      </c>
      <c r="Q9" s="229"/>
      <c r="R9" s="229"/>
      <c r="S9" s="229"/>
    </row>
    <row r="10" spans="2:52" ht="21.95" customHeight="1">
      <c r="B10" s="298"/>
      <c r="C10" s="230">
        <v>17</v>
      </c>
      <c r="D10" s="235" t="s">
        <v>143</v>
      </c>
      <c r="E10" s="232">
        <f t="shared" si="0"/>
        <v>0</v>
      </c>
      <c r="F10" s="233">
        <f t="shared" si="0"/>
        <v>88143</v>
      </c>
      <c r="G10" s="233">
        <f t="shared" si="0"/>
        <v>115810</v>
      </c>
      <c r="H10" s="233">
        <f t="shared" si="0"/>
        <v>131418</v>
      </c>
      <c r="I10" s="233">
        <f t="shared" si="0"/>
        <v>154943</v>
      </c>
      <c r="J10" s="233">
        <f t="shared" si="0"/>
        <v>445860</v>
      </c>
      <c r="K10" s="233">
        <f t="shared" si="0"/>
        <v>494293</v>
      </c>
      <c r="L10" s="233">
        <f t="shared" si="0"/>
        <v>99658</v>
      </c>
      <c r="M10" s="230">
        <v>13</v>
      </c>
      <c r="N10" s="235" t="s">
        <v>143</v>
      </c>
      <c r="O10" s="233">
        <v>43192</v>
      </c>
      <c r="P10" s="234">
        <f t="shared" si="1"/>
        <v>0</v>
      </c>
      <c r="Q10" s="229"/>
      <c r="R10" s="229"/>
      <c r="S10" s="229"/>
    </row>
    <row r="11" spans="2:52" ht="21.95" customHeight="1">
      <c r="B11" s="298"/>
      <c r="C11" s="230">
        <v>18</v>
      </c>
      <c r="D11" s="235" t="s">
        <v>144</v>
      </c>
      <c r="E11" s="232">
        <f t="shared" si="0"/>
        <v>0</v>
      </c>
      <c r="F11" s="233">
        <f t="shared" si="0"/>
        <v>117342</v>
      </c>
      <c r="G11" s="233">
        <f t="shared" si="0"/>
        <v>291982</v>
      </c>
      <c r="H11" s="233">
        <f t="shared" si="0"/>
        <v>470282</v>
      </c>
      <c r="I11" s="233">
        <f t="shared" si="0"/>
        <v>542664</v>
      </c>
      <c r="J11" s="233">
        <f t="shared" si="0"/>
        <v>92418</v>
      </c>
      <c r="K11" s="233">
        <f t="shared" si="0"/>
        <v>349834</v>
      </c>
      <c r="L11" s="233">
        <f t="shared" si="0"/>
        <v>113927</v>
      </c>
      <c r="M11" s="230">
        <v>14</v>
      </c>
      <c r="N11" s="235" t="s">
        <v>145</v>
      </c>
      <c r="O11" s="233">
        <v>479129</v>
      </c>
      <c r="P11" s="234">
        <f t="shared" si="1"/>
        <v>0</v>
      </c>
      <c r="Q11" s="229"/>
      <c r="R11" s="229"/>
      <c r="S11" s="229"/>
    </row>
    <row r="12" spans="2:52" ht="21.95" customHeight="1">
      <c r="B12" s="298"/>
      <c r="C12" s="230">
        <v>19</v>
      </c>
      <c r="D12" s="235" t="s">
        <v>146</v>
      </c>
      <c r="E12" s="232">
        <f t="shared" si="0"/>
        <v>0</v>
      </c>
      <c r="F12" s="233">
        <f t="shared" si="0"/>
        <v>333323</v>
      </c>
      <c r="G12" s="233">
        <f t="shared" si="0"/>
        <v>651819</v>
      </c>
      <c r="H12" s="233">
        <f t="shared" si="0"/>
        <v>816461</v>
      </c>
      <c r="I12" s="233">
        <f t="shared" si="0"/>
        <v>1137386</v>
      </c>
      <c r="J12" s="233">
        <f t="shared" si="0"/>
        <v>1365900</v>
      </c>
      <c r="K12" s="233">
        <f t="shared" si="0"/>
        <v>1396085</v>
      </c>
      <c r="L12" s="233">
        <f t="shared" si="0"/>
        <v>470881</v>
      </c>
      <c r="M12" s="230">
        <v>15</v>
      </c>
      <c r="N12" s="235" t="s">
        <v>147</v>
      </c>
      <c r="O12" s="233">
        <v>387181</v>
      </c>
      <c r="P12" s="234">
        <f t="shared" si="1"/>
        <v>0</v>
      </c>
      <c r="Q12" s="229"/>
      <c r="R12" s="229"/>
      <c r="S12" s="229"/>
    </row>
    <row r="13" spans="2:52" ht="21.95" customHeight="1">
      <c r="B13" s="298"/>
      <c r="C13" s="230">
        <v>20</v>
      </c>
      <c r="D13" s="235" t="s">
        <v>148</v>
      </c>
      <c r="E13" s="232">
        <f t="shared" si="0"/>
        <v>0</v>
      </c>
      <c r="F13" s="233">
        <f t="shared" si="0"/>
        <v>0</v>
      </c>
      <c r="G13" s="233">
        <f t="shared" si="0"/>
        <v>0</v>
      </c>
      <c r="H13" s="233">
        <f t="shared" si="0"/>
        <v>0</v>
      </c>
      <c r="I13" s="233">
        <f t="shared" si="0"/>
        <v>0</v>
      </c>
      <c r="J13" s="233">
        <f t="shared" si="0"/>
        <v>0</v>
      </c>
      <c r="K13" s="233">
        <f t="shared" si="0"/>
        <v>0</v>
      </c>
      <c r="L13" s="233">
        <f t="shared" si="0"/>
        <v>0</v>
      </c>
      <c r="M13" s="230"/>
      <c r="N13" s="235"/>
      <c r="O13" s="233">
        <f>SUM(O45,O77,O109,O141,O173,O205,O237,O269,O301,)</f>
        <v>0</v>
      </c>
      <c r="P13" s="234">
        <f t="shared" si="1"/>
        <v>0</v>
      </c>
      <c r="Q13" s="229"/>
    </row>
    <row r="14" spans="2:52" ht="21.95" customHeight="1">
      <c r="B14" s="298"/>
      <c r="C14" s="230">
        <v>21</v>
      </c>
      <c r="D14" s="235" t="s">
        <v>149</v>
      </c>
      <c r="E14" s="232">
        <f t="shared" si="0"/>
        <v>0</v>
      </c>
      <c r="F14" s="233">
        <f t="shared" si="0"/>
        <v>0</v>
      </c>
      <c r="G14" s="233">
        <f t="shared" si="0"/>
        <v>0</v>
      </c>
      <c r="H14" s="233">
        <f t="shared" si="0"/>
        <v>0</v>
      </c>
      <c r="I14" s="233">
        <f t="shared" si="0"/>
        <v>0</v>
      </c>
      <c r="J14" s="233">
        <f t="shared" si="0"/>
        <v>0</v>
      </c>
      <c r="K14" s="233">
        <f t="shared" si="0"/>
        <v>0</v>
      </c>
      <c r="L14" s="233">
        <f t="shared" si="0"/>
        <v>0</v>
      </c>
      <c r="M14" s="230">
        <v>17</v>
      </c>
      <c r="N14" s="235" t="s">
        <v>150</v>
      </c>
      <c r="O14" s="233" t="s">
        <v>116</v>
      </c>
      <c r="P14" s="234">
        <f t="shared" si="1"/>
        <v>0</v>
      </c>
      <c r="Q14" s="229"/>
    </row>
    <row r="15" spans="2:52" ht="21.95" customHeight="1">
      <c r="B15" s="298"/>
      <c r="C15" s="230">
        <v>22</v>
      </c>
      <c r="D15" s="235" t="s">
        <v>151</v>
      </c>
      <c r="E15" s="232">
        <f t="shared" si="0"/>
        <v>0</v>
      </c>
      <c r="F15" s="233">
        <f t="shared" si="0"/>
        <v>0</v>
      </c>
      <c r="G15" s="233">
        <f t="shared" si="0"/>
        <v>0</v>
      </c>
      <c r="H15" s="233">
        <f t="shared" si="0"/>
        <v>72496</v>
      </c>
      <c r="I15" s="233">
        <f t="shared" si="0"/>
        <v>69289</v>
      </c>
      <c r="J15" s="233">
        <f t="shared" si="0"/>
        <v>90689</v>
      </c>
      <c r="K15" s="233">
        <f t="shared" si="0"/>
        <v>58060</v>
      </c>
      <c r="L15" s="233">
        <f t="shared" si="0"/>
        <v>247701</v>
      </c>
      <c r="M15" s="230">
        <v>18</v>
      </c>
      <c r="N15" s="235" t="s">
        <v>152</v>
      </c>
      <c r="O15" s="233">
        <v>135643</v>
      </c>
      <c r="P15" s="234">
        <f t="shared" si="1"/>
        <v>0</v>
      </c>
      <c r="Q15" s="229"/>
    </row>
    <row r="16" spans="2:52" ht="21.95" customHeight="1">
      <c r="B16" s="298"/>
      <c r="C16" s="230">
        <v>23</v>
      </c>
      <c r="D16" s="235" t="s">
        <v>153</v>
      </c>
      <c r="E16" s="232">
        <f t="shared" si="0"/>
        <v>0</v>
      </c>
      <c r="F16" s="233">
        <f t="shared" si="0"/>
        <v>0</v>
      </c>
      <c r="G16" s="233">
        <f t="shared" si="0"/>
        <v>0</v>
      </c>
      <c r="H16" s="233">
        <f t="shared" si="0"/>
        <v>0</v>
      </c>
      <c r="I16" s="233">
        <f t="shared" si="0"/>
        <v>0</v>
      </c>
      <c r="J16" s="233">
        <f t="shared" si="0"/>
        <v>0</v>
      </c>
      <c r="K16" s="233">
        <f t="shared" si="0"/>
        <v>0</v>
      </c>
      <c r="L16" s="233">
        <f t="shared" si="0"/>
        <v>0</v>
      </c>
      <c r="M16" s="230"/>
      <c r="N16" s="235"/>
      <c r="O16" s="233">
        <f>SUM(O48,O80,O112,O144,O176,O208,O240,O272,O304,)</f>
        <v>0</v>
      </c>
      <c r="P16" s="234">
        <f t="shared" si="1"/>
        <v>0</v>
      </c>
      <c r="Q16" s="229"/>
    </row>
    <row r="17" spans="2:17" ht="21.95" customHeight="1">
      <c r="B17" s="298"/>
      <c r="C17" s="230">
        <v>24</v>
      </c>
      <c r="D17" s="235" t="s">
        <v>154</v>
      </c>
      <c r="E17" s="236" t="s">
        <v>155</v>
      </c>
      <c r="F17" s="233">
        <f t="shared" si="0"/>
        <v>0</v>
      </c>
      <c r="G17" s="233">
        <f t="shared" si="0"/>
        <v>0</v>
      </c>
      <c r="H17" s="233">
        <f t="shared" si="0"/>
        <v>0</v>
      </c>
      <c r="I17" s="233">
        <f t="shared" si="0"/>
        <v>0</v>
      </c>
      <c r="J17" s="233">
        <f t="shared" si="0"/>
        <v>0</v>
      </c>
      <c r="K17" s="233">
        <f t="shared" si="0"/>
        <v>0</v>
      </c>
      <c r="L17" s="233">
        <f t="shared" si="0"/>
        <v>0</v>
      </c>
      <c r="M17" s="230"/>
      <c r="N17" s="235"/>
      <c r="O17" s="233">
        <f>SUM(O49,O81,O113,O145,O177,O209,O241,O273,O305,)</f>
        <v>0</v>
      </c>
      <c r="P17" s="237" t="s">
        <v>156</v>
      </c>
      <c r="Q17" s="229"/>
    </row>
    <row r="18" spans="2:17" ht="21.95" customHeight="1">
      <c r="B18" s="298"/>
      <c r="C18" s="230">
        <v>25</v>
      </c>
      <c r="D18" s="235" t="s">
        <v>157</v>
      </c>
      <c r="E18" s="232">
        <f t="shared" si="0"/>
        <v>0</v>
      </c>
      <c r="F18" s="233">
        <f t="shared" si="0"/>
        <v>289670</v>
      </c>
      <c r="G18" s="233">
        <f t="shared" si="0"/>
        <v>536949</v>
      </c>
      <c r="H18" s="233">
        <f t="shared" si="0"/>
        <v>589065</v>
      </c>
      <c r="I18" s="233">
        <f t="shared" si="0"/>
        <v>686124</v>
      </c>
      <c r="J18" s="233">
        <f t="shared" si="0"/>
        <v>734362</v>
      </c>
      <c r="K18" s="233">
        <f t="shared" si="0"/>
        <v>883728</v>
      </c>
      <c r="L18" s="233">
        <f t="shared" si="0"/>
        <v>745593</v>
      </c>
      <c r="M18" s="230">
        <v>21</v>
      </c>
      <c r="N18" s="235" t="s">
        <v>158</v>
      </c>
      <c r="O18" s="233">
        <v>446335</v>
      </c>
      <c r="P18" s="234">
        <f t="shared" si="1"/>
        <v>0</v>
      </c>
    </row>
    <row r="19" spans="2:17" ht="21.95" customHeight="1">
      <c r="B19" s="298"/>
      <c r="C19" s="230">
        <v>26</v>
      </c>
      <c r="D19" s="235" t="s">
        <v>159</v>
      </c>
      <c r="E19" s="232">
        <f t="shared" si="0"/>
        <v>0</v>
      </c>
      <c r="F19" s="233">
        <f t="shared" si="0"/>
        <v>39285</v>
      </c>
      <c r="G19" s="233">
        <f t="shared" si="0"/>
        <v>206139</v>
      </c>
      <c r="H19" s="233">
        <f t="shared" si="0"/>
        <v>0</v>
      </c>
      <c r="I19" s="233">
        <f t="shared" si="0"/>
        <v>449995</v>
      </c>
      <c r="J19" s="233">
        <f t="shared" si="0"/>
        <v>0</v>
      </c>
      <c r="K19" s="233">
        <f t="shared" si="0"/>
        <v>0</v>
      </c>
      <c r="L19" s="233">
        <f t="shared" si="0"/>
        <v>0</v>
      </c>
      <c r="M19" s="230">
        <v>22</v>
      </c>
      <c r="N19" s="235" t="s">
        <v>160</v>
      </c>
      <c r="O19" s="233">
        <v>202454</v>
      </c>
      <c r="P19" s="234">
        <f t="shared" si="1"/>
        <v>0</v>
      </c>
      <c r="Q19" s="238"/>
    </row>
    <row r="20" spans="2:17" ht="21.95" customHeight="1">
      <c r="B20" s="298"/>
      <c r="C20" s="230">
        <v>27</v>
      </c>
      <c r="D20" s="235" t="s">
        <v>161</v>
      </c>
      <c r="E20" s="232">
        <f t="shared" si="0"/>
        <v>0</v>
      </c>
      <c r="F20" s="233">
        <f t="shared" si="0"/>
        <v>0</v>
      </c>
      <c r="G20" s="233">
        <f t="shared" si="0"/>
        <v>0</v>
      </c>
      <c r="H20" s="233">
        <f t="shared" si="0"/>
        <v>0</v>
      </c>
      <c r="I20" s="233">
        <f t="shared" si="0"/>
        <v>0</v>
      </c>
      <c r="J20" s="233">
        <f t="shared" si="0"/>
        <v>0</v>
      </c>
      <c r="K20" s="233">
        <f t="shared" si="0"/>
        <v>0</v>
      </c>
      <c r="L20" s="233">
        <f t="shared" si="0"/>
        <v>0</v>
      </c>
      <c r="M20" s="230">
        <v>23</v>
      </c>
      <c r="N20" s="235" t="s">
        <v>162</v>
      </c>
      <c r="O20" s="233"/>
      <c r="P20" s="234">
        <f t="shared" si="1"/>
        <v>0</v>
      </c>
      <c r="Q20" s="223"/>
    </row>
    <row r="21" spans="2:17" ht="21.95" customHeight="1">
      <c r="B21" s="298"/>
      <c r="C21" s="230">
        <v>28</v>
      </c>
      <c r="D21" s="235" t="s">
        <v>163</v>
      </c>
      <c r="E21" s="232">
        <f t="shared" ref="E21:L24" si="2">SUM(E53,E85,E117,E149,E181,E213,E245,E277,E309,)</f>
        <v>0</v>
      </c>
      <c r="F21" s="233">
        <f t="shared" si="2"/>
        <v>144340</v>
      </c>
      <c r="G21" s="233">
        <f t="shared" si="2"/>
        <v>265659</v>
      </c>
      <c r="H21" s="233">
        <f t="shared" si="2"/>
        <v>421048</v>
      </c>
      <c r="I21" s="233">
        <f t="shared" si="2"/>
        <v>339495</v>
      </c>
      <c r="J21" s="233">
        <f t="shared" si="2"/>
        <v>539612</v>
      </c>
      <c r="K21" s="233">
        <f t="shared" si="2"/>
        <v>772425</v>
      </c>
      <c r="L21" s="233">
        <f t="shared" si="2"/>
        <v>758121</v>
      </c>
      <c r="M21" s="230">
        <v>24</v>
      </c>
      <c r="N21" s="235" t="s">
        <v>163</v>
      </c>
      <c r="O21" s="233">
        <v>587748</v>
      </c>
      <c r="P21" s="234">
        <f t="shared" si="1"/>
        <v>0</v>
      </c>
      <c r="Q21" s="239"/>
    </row>
    <row r="22" spans="2:17" ht="21.95" customHeight="1">
      <c r="B22" s="298"/>
      <c r="C22" s="230"/>
      <c r="D22" s="235"/>
      <c r="E22" s="232">
        <f t="shared" si="2"/>
        <v>0</v>
      </c>
      <c r="F22" s="233">
        <f t="shared" si="2"/>
        <v>0</v>
      </c>
      <c r="G22" s="233">
        <f t="shared" si="2"/>
        <v>0</v>
      </c>
      <c r="H22" s="233">
        <f t="shared" si="2"/>
        <v>0</v>
      </c>
      <c r="I22" s="233">
        <f t="shared" si="2"/>
        <v>0</v>
      </c>
      <c r="J22" s="233">
        <f t="shared" si="2"/>
        <v>0</v>
      </c>
      <c r="K22" s="233">
        <f t="shared" si="2"/>
        <v>0</v>
      </c>
      <c r="L22" s="233"/>
      <c r="M22" s="230">
        <v>25</v>
      </c>
      <c r="N22" s="235" t="s">
        <v>164</v>
      </c>
      <c r="O22" s="233"/>
      <c r="P22" s="234"/>
      <c r="Q22" s="239"/>
    </row>
    <row r="23" spans="2:17" ht="21.95" customHeight="1">
      <c r="B23" s="298"/>
      <c r="C23" s="230"/>
      <c r="D23" s="235"/>
      <c r="E23" s="232">
        <f t="shared" si="2"/>
        <v>0</v>
      </c>
      <c r="F23" s="233">
        <f t="shared" si="2"/>
        <v>0</v>
      </c>
      <c r="G23" s="233">
        <f t="shared" si="2"/>
        <v>0</v>
      </c>
      <c r="H23" s="233">
        <f t="shared" si="2"/>
        <v>0</v>
      </c>
      <c r="I23" s="233">
        <f t="shared" si="2"/>
        <v>0</v>
      </c>
      <c r="J23" s="233">
        <f t="shared" si="2"/>
        <v>0</v>
      </c>
      <c r="K23" s="233">
        <f t="shared" si="2"/>
        <v>0</v>
      </c>
      <c r="L23" s="233"/>
      <c r="M23" s="230">
        <v>26</v>
      </c>
      <c r="N23" s="235" t="s">
        <v>165</v>
      </c>
      <c r="O23" s="233"/>
      <c r="P23" s="234"/>
      <c r="Q23" s="239"/>
    </row>
    <row r="24" spans="2:17" ht="21.95" customHeight="1">
      <c r="B24" s="298"/>
      <c r="C24" s="230"/>
      <c r="D24" s="235"/>
      <c r="E24" s="232"/>
      <c r="F24" s="233">
        <f t="shared" si="2"/>
        <v>0</v>
      </c>
      <c r="G24" s="233">
        <f t="shared" si="2"/>
        <v>0</v>
      </c>
      <c r="H24" s="233">
        <f t="shared" si="2"/>
        <v>0</v>
      </c>
      <c r="I24" s="233">
        <f t="shared" si="2"/>
        <v>0</v>
      </c>
      <c r="J24" s="233">
        <f t="shared" si="2"/>
        <v>0</v>
      </c>
      <c r="K24" s="233">
        <f t="shared" si="2"/>
        <v>0</v>
      </c>
      <c r="L24" s="233"/>
      <c r="M24" s="230">
        <v>27</v>
      </c>
      <c r="N24" s="235" t="s">
        <v>166</v>
      </c>
      <c r="O24" s="233"/>
      <c r="P24" s="234"/>
      <c r="Q24" s="239"/>
    </row>
    <row r="25" spans="2:17" ht="21.95" customHeight="1">
      <c r="B25" s="298"/>
      <c r="C25" s="230">
        <v>29</v>
      </c>
      <c r="D25" s="235" t="s">
        <v>167</v>
      </c>
      <c r="E25" s="232">
        <f t="shared" ref="E25:L28" si="3">SUM(E57,E89,E121,E153,E185,E217,E249,E281,E313,)</f>
        <v>0</v>
      </c>
      <c r="F25" s="233">
        <f t="shared" si="3"/>
        <v>214804</v>
      </c>
      <c r="G25" s="233">
        <f t="shared" si="3"/>
        <v>398710</v>
      </c>
      <c r="H25" s="233">
        <f t="shared" si="3"/>
        <v>719524</v>
      </c>
      <c r="I25" s="233">
        <f t="shared" si="3"/>
        <v>1079866</v>
      </c>
      <c r="J25" s="233">
        <f t="shared" si="3"/>
        <v>6553275</v>
      </c>
      <c r="K25" s="233">
        <f t="shared" si="3"/>
        <v>5253257</v>
      </c>
      <c r="L25" s="233">
        <f t="shared" si="3"/>
        <v>5300050</v>
      </c>
      <c r="M25" s="230"/>
      <c r="N25" s="235"/>
      <c r="O25" s="233">
        <f>SUM(O57,O89,O121,O153,O185,O217,O249,O281,O313,)</f>
        <v>0</v>
      </c>
      <c r="P25" s="234">
        <f>SUM(P57,P89,P121,P153,P185,P217,P249,P281,P313,)</f>
        <v>0</v>
      </c>
      <c r="Q25" s="229"/>
    </row>
    <row r="26" spans="2:17" ht="21.95" customHeight="1">
      <c r="B26" s="298"/>
      <c r="C26" s="230">
        <v>30</v>
      </c>
      <c r="D26" s="235" t="s">
        <v>168</v>
      </c>
      <c r="E26" s="232">
        <f t="shared" si="3"/>
        <v>0</v>
      </c>
      <c r="F26" s="233">
        <f t="shared" si="3"/>
        <v>275466</v>
      </c>
      <c r="G26" s="233">
        <f t="shared" si="3"/>
        <v>1059174</v>
      </c>
      <c r="H26" s="233">
        <f t="shared" si="3"/>
        <v>1818939</v>
      </c>
      <c r="I26" s="233">
        <f t="shared" si="3"/>
        <v>2166124</v>
      </c>
      <c r="J26" s="233">
        <f t="shared" si="3"/>
        <v>2430808</v>
      </c>
      <c r="K26" s="233">
        <f t="shared" si="3"/>
        <v>2251301</v>
      </c>
      <c r="L26" s="233">
        <f t="shared" si="3"/>
        <v>269024</v>
      </c>
      <c r="M26" s="230">
        <v>29</v>
      </c>
      <c r="N26" s="235" t="s">
        <v>169</v>
      </c>
      <c r="O26" s="233">
        <v>198844</v>
      </c>
      <c r="P26" s="234">
        <f>SUM(P58,P90,P122,P154,P186,P218,P250,P282,P314,)</f>
        <v>0</v>
      </c>
      <c r="Q26" s="229"/>
    </row>
    <row r="27" spans="2:17" ht="21.95" customHeight="1">
      <c r="B27" s="298"/>
      <c r="C27" s="230"/>
      <c r="D27" s="235" t="s">
        <v>170</v>
      </c>
      <c r="E27" s="232">
        <f t="shared" si="3"/>
        <v>0</v>
      </c>
      <c r="F27" s="233">
        <f t="shared" si="3"/>
        <v>0</v>
      </c>
      <c r="G27" s="233">
        <f t="shared" si="3"/>
        <v>0</v>
      </c>
      <c r="H27" s="233">
        <f t="shared" si="3"/>
        <v>0</v>
      </c>
      <c r="I27" s="233">
        <f t="shared" si="3"/>
        <v>0</v>
      </c>
      <c r="J27" s="233">
        <f t="shared" si="3"/>
        <v>0</v>
      </c>
      <c r="K27" s="233">
        <f t="shared" si="3"/>
        <v>0</v>
      </c>
      <c r="L27" s="233">
        <f t="shared" si="3"/>
        <v>0</v>
      </c>
      <c r="M27" s="230"/>
      <c r="N27" s="235"/>
      <c r="O27" s="233">
        <f>SUM(O59,O91,O123,O155,O187,O219,O251,O283,O315,)</f>
        <v>0</v>
      </c>
      <c r="P27" s="234">
        <f>SUM(P59,P91,P123,P155,P187,P219,P251,P283,P315,)</f>
        <v>0</v>
      </c>
      <c r="Q27" s="229"/>
    </row>
    <row r="28" spans="2:17" ht="21.95" customHeight="1">
      <c r="B28" s="298"/>
      <c r="C28" s="230"/>
      <c r="D28" s="235" t="s">
        <v>171</v>
      </c>
      <c r="E28" s="232">
        <f t="shared" si="3"/>
        <v>0</v>
      </c>
      <c r="F28" s="233">
        <f t="shared" si="3"/>
        <v>0</v>
      </c>
      <c r="G28" s="233">
        <f>SUM(G60,G92,G124,G156,G188,G220,G252,G284,G316,)</f>
        <v>0</v>
      </c>
      <c r="H28" s="233">
        <f t="shared" si="3"/>
        <v>0</v>
      </c>
      <c r="I28" s="233">
        <f t="shared" si="3"/>
        <v>0</v>
      </c>
      <c r="J28" s="233">
        <f t="shared" si="3"/>
        <v>0</v>
      </c>
      <c r="K28" s="233">
        <f t="shared" si="3"/>
        <v>0</v>
      </c>
      <c r="L28" s="233">
        <f t="shared" si="3"/>
        <v>927716</v>
      </c>
      <c r="M28" s="230">
        <v>28</v>
      </c>
      <c r="N28" s="235" t="s">
        <v>172</v>
      </c>
      <c r="O28" s="233">
        <v>637400</v>
      </c>
      <c r="P28" s="234">
        <f>SUM(P60,P92,P124,P156,P188,P220,P252,P284,P316,)</f>
        <v>0</v>
      </c>
      <c r="Q28" s="229"/>
    </row>
    <row r="29" spans="2:17" ht="21.95" customHeight="1">
      <c r="B29" s="298"/>
      <c r="C29" s="230">
        <v>31</v>
      </c>
      <c r="D29" s="235" t="s">
        <v>173</v>
      </c>
      <c r="E29" s="232">
        <f>SUM(E61,E93,E125,E157,E189,E221,E253,E285,E317,)</f>
        <v>0</v>
      </c>
      <c r="F29" s="233">
        <f>SUM(F61,F93,F125,F157,F189,F221,F253,F285,F317,)</f>
        <v>297275</v>
      </c>
      <c r="G29" s="233">
        <f>SUM(G61,G93,G125,G157,G189,G221,G253,G285,G317,)</f>
        <v>206701</v>
      </c>
      <c r="H29" s="233">
        <f>SUM(H61,H93,H125,H157,H189,H221,H253,H285,H317,)</f>
        <v>0</v>
      </c>
      <c r="I29" s="233">
        <f>SUM(I61,I93,I125,I157,I189,I221,I253,I285,I317,)</f>
        <v>0</v>
      </c>
      <c r="J29" s="233">
        <f>SUM(J61,J93,J125,J157,J189,J221,J253,J285,J317,)</f>
        <v>152428</v>
      </c>
      <c r="K29" s="233">
        <f>SUM(K61,K93,K125,K157,K189,K221,K253,K285,K317,)</f>
        <v>126495</v>
      </c>
      <c r="L29" s="233">
        <f>SUM(L61,L93,L125,L157,L189,L221,L253,L285,L317,)</f>
        <v>639256</v>
      </c>
      <c r="M29" s="230">
        <v>31</v>
      </c>
      <c r="N29" s="235" t="s">
        <v>174</v>
      </c>
      <c r="O29" s="233">
        <v>669642</v>
      </c>
      <c r="P29" s="234">
        <f>SUM(P61,P93,P125,P157,P189,P221,P253,P285,P317,)</f>
        <v>0</v>
      </c>
      <c r="Q29" s="229"/>
    </row>
    <row r="30" spans="2:17" ht="21.95" customHeight="1">
      <c r="B30" s="298"/>
      <c r="C30" s="230">
        <v>32</v>
      </c>
      <c r="D30" s="231" t="s">
        <v>175</v>
      </c>
      <c r="E30" s="232">
        <f t="shared" ref="E30:P33" si="4">SUM(E62,E94,E126,E158,E190,E222,E254,E286,E318,)</f>
        <v>0</v>
      </c>
      <c r="F30" s="233">
        <f t="shared" si="4"/>
        <v>0</v>
      </c>
      <c r="G30" s="233">
        <f t="shared" si="4"/>
        <v>0</v>
      </c>
      <c r="H30" s="233">
        <f t="shared" si="4"/>
        <v>0</v>
      </c>
      <c r="I30" s="233">
        <f t="shared" si="4"/>
        <v>0</v>
      </c>
      <c r="J30" s="233">
        <f t="shared" si="4"/>
        <v>0</v>
      </c>
      <c r="K30" s="233">
        <f t="shared" si="4"/>
        <v>0</v>
      </c>
      <c r="L30" s="233">
        <f t="shared" si="4"/>
        <v>0</v>
      </c>
      <c r="M30" s="230"/>
      <c r="N30" s="231"/>
      <c r="O30" s="233">
        <f t="shared" si="4"/>
        <v>0</v>
      </c>
      <c r="P30" s="234">
        <f t="shared" si="4"/>
        <v>0</v>
      </c>
      <c r="Q30" s="229"/>
    </row>
    <row r="31" spans="2:17" ht="21.95" customHeight="1">
      <c r="B31" s="298"/>
      <c r="C31" s="230">
        <v>33</v>
      </c>
      <c r="D31" s="231" t="s">
        <v>176</v>
      </c>
      <c r="E31" s="232">
        <f t="shared" si="4"/>
        <v>0</v>
      </c>
      <c r="F31" s="233">
        <f t="shared" si="4"/>
        <v>0</v>
      </c>
      <c r="G31" s="233">
        <f t="shared" si="4"/>
        <v>0</v>
      </c>
      <c r="H31" s="233">
        <f t="shared" si="4"/>
        <v>0</v>
      </c>
      <c r="I31" s="233">
        <f t="shared" si="4"/>
        <v>0</v>
      </c>
      <c r="J31" s="233">
        <f t="shared" si="4"/>
        <v>0</v>
      </c>
      <c r="K31" s="233">
        <f t="shared" si="4"/>
        <v>0</v>
      </c>
      <c r="L31" s="233">
        <f t="shared" si="4"/>
        <v>0</v>
      </c>
      <c r="M31" s="230"/>
      <c r="N31" s="231"/>
      <c r="O31" s="233">
        <f t="shared" si="4"/>
        <v>0</v>
      </c>
      <c r="P31" s="234">
        <f t="shared" si="4"/>
        <v>0</v>
      </c>
      <c r="Q31" s="229"/>
    </row>
    <row r="32" spans="2:17" ht="21.95" customHeight="1">
      <c r="B32" s="298"/>
      <c r="C32" s="240">
        <v>34</v>
      </c>
      <c r="D32" s="241" t="s">
        <v>177</v>
      </c>
      <c r="E32" s="242">
        <f t="shared" si="4"/>
        <v>0</v>
      </c>
      <c r="F32" s="243">
        <f t="shared" si="4"/>
        <v>82178</v>
      </c>
      <c r="G32" s="243">
        <f t="shared" si="4"/>
        <v>103818</v>
      </c>
      <c r="H32" s="243">
        <f t="shared" si="4"/>
        <v>64007</v>
      </c>
      <c r="I32" s="243">
        <f t="shared" si="4"/>
        <v>122067</v>
      </c>
      <c r="J32" s="243">
        <f t="shared" si="4"/>
        <v>146483</v>
      </c>
      <c r="K32" s="243">
        <f t="shared" si="4"/>
        <v>145302</v>
      </c>
      <c r="L32" s="243">
        <f t="shared" si="4"/>
        <v>132156</v>
      </c>
      <c r="M32" s="240">
        <v>32</v>
      </c>
      <c r="N32" s="241" t="s">
        <v>178</v>
      </c>
      <c r="O32" s="243">
        <v>106627</v>
      </c>
      <c r="P32" s="244">
        <f>SUM(P64,P96,P128,P160,P192,P224,P256,P288,P320,)</f>
        <v>0</v>
      </c>
      <c r="Q32" s="229"/>
    </row>
    <row r="33" spans="2:19" ht="21.95" customHeight="1">
      <c r="B33" s="298"/>
      <c r="C33" s="299" t="s">
        <v>179</v>
      </c>
      <c r="D33" s="300"/>
      <c r="E33" s="245">
        <f>SUM(E65,E97,E129,E161,E193,E225,E257,E289,E321,)</f>
        <v>3945447</v>
      </c>
      <c r="F33" s="246">
        <v>3634541</v>
      </c>
      <c r="G33" s="246">
        <f t="shared" si="4"/>
        <v>13867554</v>
      </c>
      <c r="H33" s="246">
        <f t="shared" si="4"/>
        <v>17494683</v>
      </c>
      <c r="I33" s="246">
        <f t="shared" si="4"/>
        <v>20310656</v>
      </c>
      <c r="J33" s="246">
        <f t="shared" si="4"/>
        <v>19723671</v>
      </c>
      <c r="K33" s="246">
        <f t="shared" si="4"/>
        <v>18046976</v>
      </c>
      <c r="L33" s="246">
        <f t="shared" si="4"/>
        <v>13054042</v>
      </c>
      <c r="M33" s="299" t="s">
        <v>179</v>
      </c>
      <c r="N33" s="300"/>
      <c r="O33" s="246">
        <v>7950551</v>
      </c>
      <c r="P33" s="247">
        <f>SUM(P65,P97,P129,P161,P193,P225,P257,P289,P321,)</f>
        <v>0</v>
      </c>
      <c r="Q33" s="229"/>
    </row>
    <row r="34" spans="2:19" ht="32.25" customHeight="1">
      <c r="B34" s="248"/>
      <c r="C34" s="249"/>
      <c r="D34" s="250"/>
      <c r="E34" s="251"/>
      <c r="F34" s="294"/>
      <c r="G34" s="294"/>
      <c r="H34" s="294"/>
      <c r="I34" s="294"/>
      <c r="J34" s="294"/>
      <c r="K34" s="294"/>
      <c r="L34" s="294"/>
      <c r="M34" s="294"/>
      <c r="N34" s="294"/>
      <c r="O34" s="294"/>
      <c r="P34" s="294"/>
      <c r="Q34" s="229"/>
      <c r="R34" s="229"/>
      <c r="S34" s="229"/>
    </row>
    <row r="35" spans="2:19">
      <c r="B35" s="216" t="str">
        <f>B3</f>
        <v>産業中分類別製造品出荷額　市町村別集計</v>
      </c>
      <c r="L35" s="217"/>
      <c r="O35" s="217"/>
    </row>
    <row r="36" spans="2:19">
      <c r="B36" s="219" t="s">
        <v>123</v>
      </c>
      <c r="C36" s="295" t="s">
        <v>124</v>
      </c>
      <c r="D36" s="296"/>
      <c r="E36" s="252" t="s">
        <v>125</v>
      </c>
      <c r="F36" s="221" t="s">
        <v>126</v>
      </c>
      <c r="G36" s="221" t="s">
        <v>127</v>
      </c>
      <c r="H36" s="221" t="s">
        <v>128</v>
      </c>
      <c r="I36" s="221" t="s">
        <v>129</v>
      </c>
      <c r="J36" s="221" t="s">
        <v>130</v>
      </c>
      <c r="K36" s="221" t="s">
        <v>131</v>
      </c>
      <c r="L36" s="221" t="s">
        <v>132</v>
      </c>
      <c r="M36" s="295" t="s">
        <v>124</v>
      </c>
      <c r="N36" s="296"/>
      <c r="O36" s="221" t="s">
        <v>133</v>
      </c>
      <c r="P36" s="222" t="s">
        <v>134</v>
      </c>
      <c r="Q36" s="223"/>
      <c r="R36" s="223"/>
      <c r="S36" s="223"/>
    </row>
    <row r="37" spans="2:19" ht="18.600000000000001" customHeight="1">
      <c r="B37" s="301" t="s">
        <v>180</v>
      </c>
      <c r="C37" s="224">
        <v>12</v>
      </c>
      <c r="D37" s="225" t="s">
        <v>136</v>
      </c>
      <c r="E37" s="253"/>
      <c r="F37" s="254">
        <v>823584</v>
      </c>
      <c r="G37" s="254">
        <v>1057245</v>
      </c>
      <c r="H37" s="254">
        <v>828666</v>
      </c>
      <c r="I37" s="254">
        <v>835606</v>
      </c>
      <c r="J37" s="254">
        <v>855078</v>
      </c>
      <c r="K37" s="254">
        <v>925961</v>
      </c>
      <c r="L37" s="254">
        <v>1154692</v>
      </c>
      <c r="M37" s="224">
        <v>9</v>
      </c>
      <c r="N37" s="225" t="s">
        <v>136</v>
      </c>
      <c r="O37" s="255"/>
      <c r="P37" s="256"/>
      <c r="Q37" s="229"/>
      <c r="R37" s="229"/>
      <c r="S37" s="229"/>
    </row>
    <row r="38" spans="2:19" ht="18.600000000000001" customHeight="1">
      <c r="B38" s="302"/>
      <c r="C38" s="230">
        <v>13</v>
      </c>
      <c r="D38" s="231" t="s">
        <v>137</v>
      </c>
      <c r="E38" s="257"/>
      <c r="F38" s="233"/>
      <c r="G38" s="233"/>
      <c r="H38" s="233">
        <v>307719</v>
      </c>
      <c r="I38" s="233">
        <v>293977</v>
      </c>
      <c r="J38" s="233">
        <v>302176</v>
      </c>
      <c r="K38" s="233">
        <v>276820</v>
      </c>
      <c r="L38" s="233">
        <v>248948</v>
      </c>
      <c r="M38" s="230">
        <v>10</v>
      </c>
      <c r="N38" s="231" t="s">
        <v>181</v>
      </c>
      <c r="O38" s="258"/>
      <c r="P38" s="234"/>
      <c r="Q38" s="229"/>
      <c r="R38" s="229"/>
      <c r="S38" s="229"/>
    </row>
    <row r="39" spans="2:19" ht="18.600000000000001" customHeight="1">
      <c r="B39" s="302"/>
      <c r="C39" s="230">
        <v>14</v>
      </c>
      <c r="D39" s="235" t="s">
        <v>139</v>
      </c>
      <c r="E39" s="257"/>
      <c r="F39" s="233">
        <v>191570</v>
      </c>
      <c r="G39" s="233"/>
      <c r="H39" s="233" t="s">
        <v>82</v>
      </c>
      <c r="I39" s="233">
        <v>44107</v>
      </c>
      <c r="J39" s="233"/>
      <c r="K39" s="233"/>
      <c r="L39" s="233" t="s">
        <v>116</v>
      </c>
      <c r="M39" s="230">
        <v>11</v>
      </c>
      <c r="N39" s="235" t="s">
        <v>139</v>
      </c>
      <c r="O39" s="258"/>
      <c r="P39" s="234"/>
      <c r="Q39" s="229"/>
      <c r="R39" s="229"/>
      <c r="S39" s="229"/>
    </row>
    <row r="40" spans="2:19" ht="18.600000000000001" customHeight="1">
      <c r="B40" s="302"/>
      <c r="C40" s="230">
        <v>15</v>
      </c>
      <c r="D40" s="235" t="s">
        <v>182</v>
      </c>
      <c r="E40" s="257"/>
      <c r="F40" s="233">
        <v>84635</v>
      </c>
      <c r="G40" s="233">
        <v>91400</v>
      </c>
      <c r="H40" s="233">
        <v>423074</v>
      </c>
      <c r="I40" s="233">
        <v>596474</v>
      </c>
      <c r="J40" s="233">
        <v>445834</v>
      </c>
      <c r="K40" s="233">
        <v>107913</v>
      </c>
      <c r="L40" s="233">
        <v>121148</v>
      </c>
      <c r="M40" s="230"/>
      <c r="N40" s="235"/>
      <c r="O40" s="258"/>
      <c r="P40" s="234"/>
      <c r="Q40" s="229"/>
      <c r="R40" s="229"/>
      <c r="S40" s="229"/>
    </row>
    <row r="41" spans="2:19" ht="18.600000000000001" customHeight="1">
      <c r="B41" s="302"/>
      <c r="C41" s="230">
        <v>16</v>
      </c>
      <c r="D41" s="235" t="s">
        <v>183</v>
      </c>
      <c r="E41" s="257"/>
      <c r="F41" s="233">
        <v>619166</v>
      </c>
      <c r="G41" s="233">
        <v>1120418</v>
      </c>
      <c r="H41" s="233">
        <v>873959</v>
      </c>
      <c r="I41" s="233">
        <v>958975</v>
      </c>
      <c r="J41" s="233">
        <v>850821</v>
      </c>
      <c r="K41" s="233">
        <v>628811</v>
      </c>
      <c r="L41" s="233">
        <v>821148</v>
      </c>
      <c r="M41" s="230">
        <v>12</v>
      </c>
      <c r="N41" s="235" t="s">
        <v>142</v>
      </c>
      <c r="O41" s="258"/>
      <c r="P41" s="234"/>
      <c r="Q41" s="229"/>
      <c r="R41" s="229"/>
      <c r="S41" s="229"/>
    </row>
    <row r="42" spans="2:19" ht="18.600000000000001" customHeight="1">
      <c r="B42" s="302"/>
      <c r="C42" s="230">
        <v>17</v>
      </c>
      <c r="D42" s="235" t="s">
        <v>143</v>
      </c>
      <c r="E42" s="257"/>
      <c r="F42" s="233">
        <v>88143</v>
      </c>
      <c r="G42" s="233">
        <v>115810</v>
      </c>
      <c r="H42" s="233">
        <v>131418</v>
      </c>
      <c r="I42" s="233">
        <v>154943</v>
      </c>
      <c r="J42" s="233">
        <v>445860</v>
      </c>
      <c r="K42" s="233">
        <v>494293</v>
      </c>
      <c r="L42" s="233">
        <v>72215</v>
      </c>
      <c r="M42" s="230">
        <v>13</v>
      </c>
      <c r="N42" s="235" t="s">
        <v>184</v>
      </c>
      <c r="O42" s="258"/>
      <c r="P42" s="234"/>
      <c r="Q42" s="229"/>
      <c r="R42" s="229"/>
      <c r="S42" s="229"/>
    </row>
    <row r="43" spans="2:19" ht="18.600000000000001" customHeight="1">
      <c r="B43" s="302"/>
      <c r="C43" s="230">
        <v>18</v>
      </c>
      <c r="D43" s="235" t="s">
        <v>185</v>
      </c>
      <c r="E43" s="257"/>
      <c r="F43" s="233">
        <v>117342</v>
      </c>
      <c r="G43" s="233">
        <v>291982</v>
      </c>
      <c r="H43" s="233">
        <v>470282</v>
      </c>
      <c r="I43" s="233">
        <v>542664</v>
      </c>
      <c r="J43" s="233">
        <v>92418</v>
      </c>
      <c r="K43" s="233">
        <v>349834</v>
      </c>
      <c r="L43" s="233">
        <v>113927</v>
      </c>
      <c r="M43" s="230">
        <v>14</v>
      </c>
      <c r="N43" s="235" t="s">
        <v>186</v>
      </c>
      <c r="O43" s="258"/>
      <c r="P43" s="234"/>
      <c r="Q43" s="229"/>
      <c r="R43" s="229"/>
      <c r="S43" s="229"/>
    </row>
    <row r="44" spans="2:19" ht="18.600000000000001" customHeight="1">
      <c r="B44" s="302"/>
      <c r="C44" s="230">
        <v>19</v>
      </c>
      <c r="D44" s="235" t="s">
        <v>146</v>
      </c>
      <c r="E44" s="257"/>
      <c r="F44" s="233">
        <v>333323</v>
      </c>
      <c r="G44" s="233">
        <v>651819</v>
      </c>
      <c r="H44" s="233">
        <v>816461</v>
      </c>
      <c r="I44" s="233">
        <v>1137386</v>
      </c>
      <c r="J44" s="233">
        <v>1365900</v>
      </c>
      <c r="K44" s="233">
        <v>1396085</v>
      </c>
      <c r="L44" s="233">
        <v>470881</v>
      </c>
      <c r="M44" s="230">
        <v>15</v>
      </c>
      <c r="N44" s="235" t="s">
        <v>147</v>
      </c>
      <c r="O44" s="258"/>
      <c r="P44" s="259"/>
      <c r="Q44" s="229"/>
      <c r="R44" s="229"/>
      <c r="S44" s="229"/>
    </row>
    <row r="45" spans="2:19" ht="18.600000000000001" customHeight="1">
      <c r="B45" s="302"/>
      <c r="C45" s="230">
        <v>20</v>
      </c>
      <c r="D45" s="235" t="s">
        <v>187</v>
      </c>
      <c r="E45" s="257"/>
      <c r="F45" s="233" t="s">
        <v>82</v>
      </c>
      <c r="G45" s="233" t="s">
        <v>82</v>
      </c>
      <c r="H45" s="233" t="s">
        <v>82</v>
      </c>
      <c r="I45" s="233" t="s">
        <v>82</v>
      </c>
      <c r="J45" s="233" t="s">
        <v>188</v>
      </c>
      <c r="K45" s="233" t="s">
        <v>188</v>
      </c>
      <c r="L45" s="233" t="s">
        <v>116</v>
      </c>
      <c r="M45" s="230"/>
      <c r="N45" s="235"/>
      <c r="O45" s="258"/>
      <c r="P45" s="259"/>
      <c r="Q45" s="229"/>
    </row>
    <row r="46" spans="2:19" ht="18.600000000000001" customHeight="1">
      <c r="B46" s="302"/>
      <c r="C46" s="230">
        <v>21</v>
      </c>
      <c r="D46" s="235" t="s">
        <v>150</v>
      </c>
      <c r="E46" s="257"/>
      <c r="F46" s="233" t="s">
        <v>82</v>
      </c>
      <c r="G46" s="233" t="s">
        <v>82</v>
      </c>
      <c r="H46" s="233" t="s">
        <v>82</v>
      </c>
      <c r="I46" s="233" t="s">
        <v>82</v>
      </c>
      <c r="J46" s="233" t="s">
        <v>188</v>
      </c>
      <c r="K46" s="233" t="s">
        <v>188</v>
      </c>
      <c r="L46" s="233" t="s">
        <v>116</v>
      </c>
      <c r="M46" s="230">
        <v>17</v>
      </c>
      <c r="N46" s="235" t="s">
        <v>189</v>
      </c>
      <c r="O46" s="258"/>
      <c r="P46" s="259"/>
      <c r="Q46" s="229"/>
    </row>
    <row r="47" spans="2:19" ht="18.600000000000001" customHeight="1">
      <c r="B47" s="302"/>
      <c r="C47" s="230">
        <v>22</v>
      </c>
      <c r="D47" s="235" t="s">
        <v>190</v>
      </c>
      <c r="E47" s="257"/>
      <c r="F47" s="233"/>
      <c r="G47" s="233"/>
      <c r="H47" s="233">
        <v>72496</v>
      </c>
      <c r="I47" s="233">
        <v>69289</v>
      </c>
      <c r="J47" s="233">
        <v>90689</v>
      </c>
      <c r="K47" s="233">
        <v>30469</v>
      </c>
      <c r="L47" s="233">
        <v>247701</v>
      </c>
      <c r="M47" s="230">
        <v>18</v>
      </c>
      <c r="N47" s="235" t="s">
        <v>152</v>
      </c>
      <c r="O47" s="303" t="s">
        <v>191</v>
      </c>
      <c r="P47" s="259"/>
      <c r="Q47" s="229"/>
    </row>
    <row r="48" spans="2:19" ht="18.600000000000001" customHeight="1">
      <c r="B48" s="302"/>
      <c r="C48" s="230">
        <v>23</v>
      </c>
      <c r="D48" s="235" t="s">
        <v>192</v>
      </c>
      <c r="E48" s="257"/>
      <c r="F48" s="233"/>
      <c r="G48" s="233"/>
      <c r="H48" s="233"/>
      <c r="I48" s="233"/>
      <c r="J48" s="233"/>
      <c r="K48" s="233"/>
      <c r="L48" s="233"/>
      <c r="M48" s="230"/>
      <c r="N48" s="235"/>
      <c r="O48" s="304"/>
      <c r="P48" s="259"/>
      <c r="Q48" s="229"/>
    </row>
    <row r="49" spans="2:17" ht="18.600000000000001" customHeight="1">
      <c r="B49" s="302"/>
      <c r="C49" s="230">
        <v>24</v>
      </c>
      <c r="D49" s="235" t="s">
        <v>154</v>
      </c>
      <c r="E49" s="236" t="s">
        <v>155</v>
      </c>
      <c r="F49" s="233"/>
      <c r="G49" s="233" t="s">
        <v>82</v>
      </c>
      <c r="H49" s="233"/>
      <c r="I49" s="233"/>
      <c r="J49" s="233"/>
      <c r="K49" s="233"/>
      <c r="L49" s="233"/>
      <c r="M49" s="230"/>
      <c r="N49" s="235"/>
      <c r="O49" s="304"/>
      <c r="P49" s="237" t="s">
        <v>156</v>
      </c>
      <c r="Q49" s="229"/>
    </row>
    <row r="50" spans="2:17" ht="18.600000000000001" customHeight="1">
      <c r="B50" s="302"/>
      <c r="C50" s="230">
        <v>25</v>
      </c>
      <c r="D50" s="235" t="s">
        <v>193</v>
      </c>
      <c r="E50" s="257"/>
      <c r="F50" s="233">
        <v>289670</v>
      </c>
      <c r="G50" s="233">
        <v>536949</v>
      </c>
      <c r="H50" s="233">
        <v>589065</v>
      </c>
      <c r="I50" s="233">
        <v>686124</v>
      </c>
      <c r="J50" s="233">
        <v>637281</v>
      </c>
      <c r="K50" s="233">
        <v>614019</v>
      </c>
      <c r="L50" s="233">
        <v>559263</v>
      </c>
      <c r="M50" s="230">
        <v>21</v>
      </c>
      <c r="N50" s="235" t="s">
        <v>194</v>
      </c>
      <c r="O50" s="304"/>
      <c r="P50" s="259"/>
    </row>
    <row r="51" spans="2:17" ht="18.600000000000001" customHeight="1">
      <c r="B51" s="302"/>
      <c r="C51" s="230">
        <v>26</v>
      </c>
      <c r="D51" s="235" t="s">
        <v>159</v>
      </c>
      <c r="E51" s="257"/>
      <c r="F51" s="233">
        <v>39285</v>
      </c>
      <c r="G51" s="233">
        <v>206139</v>
      </c>
      <c r="H51" s="233" t="s">
        <v>82</v>
      </c>
      <c r="I51" s="233">
        <v>449995</v>
      </c>
      <c r="J51" s="233"/>
      <c r="K51" s="233"/>
      <c r="L51" s="233" t="s">
        <v>116</v>
      </c>
      <c r="M51" s="230">
        <v>22</v>
      </c>
      <c r="N51" s="235" t="s">
        <v>195</v>
      </c>
      <c r="O51" s="305"/>
      <c r="P51" s="259"/>
      <c r="Q51" s="238"/>
    </row>
    <row r="52" spans="2:17" ht="18.600000000000001" customHeight="1">
      <c r="B52" s="302"/>
      <c r="C52" s="230">
        <v>27</v>
      </c>
      <c r="D52" s="235" t="s">
        <v>196</v>
      </c>
      <c r="E52" s="257"/>
      <c r="F52" s="233" t="s">
        <v>82</v>
      </c>
      <c r="G52" s="233" t="s">
        <v>82</v>
      </c>
      <c r="H52" s="233"/>
      <c r="I52" s="233"/>
      <c r="J52" s="233"/>
      <c r="K52" s="233"/>
      <c r="L52" s="233" t="s">
        <v>116</v>
      </c>
      <c r="M52" s="230">
        <v>23</v>
      </c>
      <c r="N52" s="235" t="s">
        <v>197</v>
      </c>
      <c r="O52" s="258"/>
      <c r="P52" s="259"/>
      <c r="Q52" s="223"/>
    </row>
    <row r="53" spans="2:17" ht="18.600000000000001" customHeight="1">
      <c r="B53" s="302"/>
      <c r="C53" s="230">
        <v>28</v>
      </c>
      <c r="D53" s="235" t="s">
        <v>198</v>
      </c>
      <c r="E53" s="257"/>
      <c r="F53" s="233">
        <v>144340</v>
      </c>
      <c r="G53" s="233">
        <v>265659</v>
      </c>
      <c r="H53" s="233">
        <v>421048</v>
      </c>
      <c r="I53" s="233">
        <v>339495</v>
      </c>
      <c r="J53" s="233">
        <v>501704</v>
      </c>
      <c r="K53" s="233">
        <v>477079</v>
      </c>
      <c r="L53" s="233">
        <v>728101</v>
      </c>
      <c r="M53" s="230">
        <v>24</v>
      </c>
      <c r="N53" s="235" t="s">
        <v>199</v>
      </c>
      <c r="O53" s="258"/>
      <c r="P53" s="234"/>
      <c r="Q53" s="239"/>
    </row>
    <row r="54" spans="2:17" ht="18.600000000000001" customHeight="1">
      <c r="B54" s="302"/>
      <c r="C54" s="230"/>
      <c r="D54" s="235"/>
      <c r="E54" s="257"/>
      <c r="F54" s="233"/>
      <c r="G54" s="233"/>
      <c r="H54" s="233"/>
      <c r="I54" s="233"/>
      <c r="J54" s="233"/>
      <c r="K54" s="233"/>
      <c r="L54" s="233"/>
      <c r="M54" s="230">
        <v>25</v>
      </c>
      <c r="N54" s="235" t="s">
        <v>164</v>
      </c>
      <c r="O54" s="258"/>
      <c r="P54" s="234"/>
      <c r="Q54" s="239"/>
    </row>
    <row r="55" spans="2:17" ht="18.600000000000001" customHeight="1">
      <c r="B55" s="302"/>
      <c r="C55" s="230"/>
      <c r="D55" s="235"/>
      <c r="E55" s="257"/>
      <c r="F55" s="233"/>
      <c r="G55" s="233"/>
      <c r="H55" s="233"/>
      <c r="I55" s="233"/>
      <c r="J55" s="233"/>
      <c r="K55" s="233"/>
      <c r="L55" s="233"/>
      <c r="M55" s="230">
        <v>26</v>
      </c>
      <c r="N55" s="235" t="s">
        <v>165</v>
      </c>
      <c r="O55" s="258"/>
      <c r="P55" s="234"/>
      <c r="Q55" s="239"/>
    </row>
    <row r="56" spans="2:17" ht="18.600000000000001" customHeight="1">
      <c r="B56" s="302"/>
      <c r="C56" s="230"/>
      <c r="D56" s="235"/>
      <c r="E56" s="257"/>
      <c r="F56" s="233"/>
      <c r="G56" s="233"/>
      <c r="H56" s="233"/>
      <c r="I56" s="233"/>
      <c r="J56" s="233"/>
      <c r="K56" s="233"/>
      <c r="L56" s="233"/>
      <c r="M56" s="230">
        <v>27</v>
      </c>
      <c r="N56" s="235" t="s">
        <v>166</v>
      </c>
      <c r="O56" s="258"/>
      <c r="P56" s="234"/>
      <c r="Q56" s="239"/>
    </row>
    <row r="57" spans="2:17" ht="18.600000000000001" customHeight="1">
      <c r="B57" s="302"/>
      <c r="C57" s="230">
        <v>29</v>
      </c>
      <c r="D57" s="235" t="s">
        <v>200</v>
      </c>
      <c r="E57" s="257"/>
      <c r="F57" s="233">
        <v>214804</v>
      </c>
      <c r="G57" s="233">
        <v>398710</v>
      </c>
      <c r="H57" s="233">
        <v>719524</v>
      </c>
      <c r="I57" s="233">
        <v>1079866</v>
      </c>
      <c r="J57" s="233">
        <v>439129</v>
      </c>
      <c r="K57" s="233">
        <v>543066</v>
      </c>
      <c r="L57" s="233">
        <v>1939009</v>
      </c>
      <c r="M57" s="230"/>
      <c r="N57" s="235"/>
      <c r="O57" s="258"/>
      <c r="P57" s="234"/>
      <c r="Q57" s="229"/>
    </row>
    <row r="58" spans="2:17" ht="18.600000000000001" customHeight="1">
      <c r="B58" s="302"/>
      <c r="C58" s="230">
        <v>30</v>
      </c>
      <c r="D58" s="235" t="s">
        <v>168</v>
      </c>
      <c r="E58" s="257"/>
      <c r="F58" s="233">
        <v>275466</v>
      </c>
      <c r="G58" s="233">
        <v>1059174</v>
      </c>
      <c r="H58" s="233">
        <v>1818939</v>
      </c>
      <c r="I58" s="233">
        <v>2166124</v>
      </c>
      <c r="J58" s="233">
        <v>2430808</v>
      </c>
      <c r="K58" s="233">
        <v>2175031</v>
      </c>
      <c r="L58" s="233">
        <v>269024</v>
      </c>
      <c r="M58" s="230">
        <v>29</v>
      </c>
      <c r="N58" s="235" t="s">
        <v>201</v>
      </c>
      <c r="O58" s="258"/>
      <c r="P58" s="234"/>
      <c r="Q58" s="229"/>
    </row>
    <row r="59" spans="2:17" ht="18.600000000000001" customHeight="1">
      <c r="B59" s="302"/>
      <c r="C59" s="230"/>
      <c r="D59" s="235" t="s">
        <v>170</v>
      </c>
      <c r="E59" s="257"/>
      <c r="F59" s="233"/>
      <c r="G59" s="233"/>
      <c r="H59" s="233"/>
      <c r="I59" s="233"/>
      <c r="J59" s="233"/>
      <c r="K59" s="233"/>
      <c r="L59" s="233" t="s">
        <v>116</v>
      </c>
      <c r="M59" s="230"/>
      <c r="N59" s="235"/>
      <c r="O59" s="258"/>
      <c r="P59" s="234"/>
      <c r="Q59" s="229"/>
    </row>
    <row r="60" spans="2:17" ht="18.600000000000001" customHeight="1">
      <c r="B60" s="302"/>
      <c r="C60" s="230"/>
      <c r="D60" s="235" t="s">
        <v>171</v>
      </c>
      <c r="E60" s="257"/>
      <c r="F60" s="233"/>
      <c r="G60" s="233"/>
      <c r="H60" s="233"/>
      <c r="I60" s="233"/>
      <c r="J60" s="233"/>
      <c r="K60" s="233"/>
      <c r="L60" s="233">
        <v>927716</v>
      </c>
      <c r="M60" s="230">
        <v>28</v>
      </c>
      <c r="N60" s="235" t="s">
        <v>172</v>
      </c>
      <c r="O60" s="258"/>
      <c r="P60" s="234"/>
      <c r="Q60" s="229"/>
    </row>
    <row r="61" spans="2:17" ht="18.600000000000001" customHeight="1">
      <c r="B61" s="302"/>
      <c r="C61" s="230">
        <v>31</v>
      </c>
      <c r="D61" s="235" t="s">
        <v>202</v>
      </c>
      <c r="E61" s="257"/>
      <c r="F61" s="233">
        <v>297275</v>
      </c>
      <c r="G61" s="233">
        <v>206701</v>
      </c>
      <c r="H61" s="233" t="s">
        <v>82</v>
      </c>
      <c r="I61" s="233" t="s">
        <v>82</v>
      </c>
      <c r="J61" s="233" t="s">
        <v>188</v>
      </c>
      <c r="K61" s="233" t="s">
        <v>188</v>
      </c>
      <c r="L61" s="233">
        <v>639256</v>
      </c>
      <c r="M61" s="230">
        <v>31</v>
      </c>
      <c r="N61" s="235" t="s">
        <v>203</v>
      </c>
      <c r="O61" s="258"/>
      <c r="P61" s="234"/>
      <c r="Q61" s="229"/>
    </row>
    <row r="62" spans="2:17" ht="18.600000000000001" customHeight="1">
      <c r="B62" s="302"/>
      <c r="C62" s="230">
        <v>32</v>
      </c>
      <c r="D62" s="231" t="s">
        <v>204</v>
      </c>
      <c r="E62" s="257"/>
      <c r="F62" s="233" t="s">
        <v>82</v>
      </c>
      <c r="G62" s="260" t="s">
        <v>82</v>
      </c>
      <c r="H62" s="233" t="s">
        <v>82</v>
      </c>
      <c r="I62" s="233"/>
      <c r="J62" s="233" t="s">
        <v>188</v>
      </c>
      <c r="K62" s="233" t="s">
        <v>188</v>
      </c>
      <c r="L62" s="233" t="s">
        <v>116</v>
      </c>
      <c r="M62" s="230"/>
      <c r="N62" s="231"/>
      <c r="O62" s="258"/>
      <c r="P62" s="234"/>
      <c r="Q62" s="229"/>
    </row>
    <row r="63" spans="2:17" ht="18.600000000000001" customHeight="1">
      <c r="B63" s="302"/>
      <c r="C63" s="230">
        <v>33</v>
      </c>
      <c r="D63" s="231" t="s">
        <v>205</v>
      </c>
      <c r="E63" s="257"/>
      <c r="F63" s="233"/>
      <c r="G63" s="233"/>
      <c r="H63" s="233"/>
      <c r="I63" s="233"/>
      <c r="J63" s="233"/>
      <c r="K63" s="233"/>
      <c r="L63" s="233"/>
      <c r="M63" s="230"/>
      <c r="N63" s="231"/>
      <c r="O63" s="258"/>
      <c r="P63" s="234"/>
      <c r="Q63" s="229"/>
    </row>
    <row r="64" spans="2:17" ht="18.600000000000001" customHeight="1">
      <c r="B64" s="302"/>
      <c r="C64" s="240">
        <v>34</v>
      </c>
      <c r="D64" s="241" t="s">
        <v>206</v>
      </c>
      <c r="E64" s="261"/>
      <c r="F64" s="243">
        <v>82178</v>
      </c>
      <c r="G64" s="243">
        <v>103818</v>
      </c>
      <c r="H64" s="243">
        <v>64007</v>
      </c>
      <c r="I64" s="243">
        <v>122067</v>
      </c>
      <c r="J64" s="243">
        <v>146483</v>
      </c>
      <c r="K64" s="243">
        <v>145302</v>
      </c>
      <c r="L64" s="243">
        <v>132156</v>
      </c>
      <c r="M64" s="240">
        <v>32</v>
      </c>
      <c r="N64" s="241" t="s">
        <v>207</v>
      </c>
      <c r="O64" s="262"/>
      <c r="P64" s="244"/>
      <c r="Q64" s="229"/>
    </row>
    <row r="65" spans="2:19" ht="18.600000000000001" customHeight="1">
      <c r="B65" s="302"/>
      <c r="C65" s="306" t="s">
        <v>179</v>
      </c>
      <c r="D65" s="307"/>
      <c r="E65" s="263">
        <v>1967026</v>
      </c>
      <c r="F65" s="264">
        <v>3634541</v>
      </c>
      <c r="G65" s="264">
        <v>6187858</v>
      </c>
      <c r="H65" s="264">
        <v>7919360</v>
      </c>
      <c r="I65" s="264">
        <v>9735912</v>
      </c>
      <c r="J65" s="264">
        <v>9101594</v>
      </c>
      <c r="K65" s="264">
        <v>8656947</v>
      </c>
      <c r="L65" s="264">
        <v>8796059</v>
      </c>
      <c r="M65" s="306" t="s">
        <v>179</v>
      </c>
      <c r="N65" s="307"/>
      <c r="O65" s="265"/>
      <c r="P65" s="266">
        <f>SUM(P37:P64)</f>
        <v>0</v>
      </c>
      <c r="Q65" s="229"/>
    </row>
    <row r="66" spans="2:19" ht="30" customHeight="1">
      <c r="B66" s="248"/>
      <c r="C66" s="249"/>
      <c r="D66" s="250"/>
      <c r="E66" s="251"/>
      <c r="F66" s="294"/>
      <c r="G66" s="294"/>
      <c r="H66" s="294"/>
      <c r="I66" s="294"/>
      <c r="J66" s="294"/>
      <c r="K66" s="294"/>
      <c r="L66" s="294"/>
      <c r="M66" s="294"/>
      <c r="N66" s="294"/>
      <c r="O66" s="294"/>
      <c r="P66" s="294"/>
      <c r="Q66" s="229"/>
      <c r="R66" s="229"/>
      <c r="S66" s="229"/>
    </row>
    <row r="67" spans="2:19">
      <c r="B67" s="216" t="str">
        <f>B35</f>
        <v>産業中分類別製造品出荷額　市町村別集計</v>
      </c>
      <c r="L67" s="217"/>
      <c r="O67" s="217"/>
    </row>
    <row r="68" spans="2:19">
      <c r="B68" s="219" t="s">
        <v>123</v>
      </c>
      <c r="C68" s="295" t="s">
        <v>124</v>
      </c>
      <c r="D68" s="296"/>
      <c r="E68" s="252" t="s">
        <v>125</v>
      </c>
      <c r="F68" s="221" t="s">
        <v>126</v>
      </c>
      <c r="G68" s="221" t="s">
        <v>127</v>
      </c>
      <c r="H68" s="221" t="s">
        <v>128</v>
      </c>
      <c r="I68" s="221" t="s">
        <v>129</v>
      </c>
      <c r="J68" s="221" t="s">
        <v>130</v>
      </c>
      <c r="K68" s="221" t="s">
        <v>131</v>
      </c>
      <c r="L68" s="221" t="s">
        <v>132</v>
      </c>
      <c r="M68" s="295" t="s">
        <v>124</v>
      </c>
      <c r="N68" s="296"/>
      <c r="O68" s="221" t="s">
        <v>133</v>
      </c>
      <c r="P68" s="222" t="s">
        <v>134</v>
      </c>
      <c r="Q68" s="223"/>
      <c r="R68" s="223"/>
      <c r="S68" s="223"/>
    </row>
    <row r="69" spans="2:19" ht="18.600000000000001" customHeight="1">
      <c r="B69" s="301" t="s">
        <v>208</v>
      </c>
      <c r="C69" s="224">
        <v>12</v>
      </c>
      <c r="D69" s="225" t="s">
        <v>136</v>
      </c>
      <c r="E69" s="253"/>
      <c r="F69" s="255"/>
      <c r="G69" s="255"/>
      <c r="H69" s="255"/>
      <c r="I69" s="255"/>
      <c r="J69" s="254">
        <v>205401</v>
      </c>
      <c r="K69" s="254">
        <v>191694</v>
      </c>
      <c r="L69" s="255"/>
      <c r="M69" s="224">
        <v>9</v>
      </c>
      <c r="N69" s="225" t="s">
        <v>136</v>
      </c>
      <c r="O69" s="255"/>
      <c r="P69" s="256"/>
      <c r="Q69" s="229"/>
      <c r="R69" s="229"/>
      <c r="S69" s="229"/>
    </row>
    <row r="70" spans="2:19" ht="18.600000000000001" customHeight="1">
      <c r="B70" s="302"/>
      <c r="C70" s="230">
        <v>13</v>
      </c>
      <c r="D70" s="231" t="s">
        <v>137</v>
      </c>
      <c r="E70" s="257"/>
      <c r="F70" s="258"/>
      <c r="G70" s="258"/>
      <c r="H70" s="258"/>
      <c r="I70" s="258"/>
      <c r="J70" s="233" t="s">
        <v>188</v>
      </c>
      <c r="K70" s="233" t="s">
        <v>188</v>
      </c>
      <c r="L70" s="258"/>
      <c r="M70" s="230">
        <v>10</v>
      </c>
      <c r="N70" s="231" t="s">
        <v>181</v>
      </c>
      <c r="O70" s="258"/>
      <c r="P70" s="234"/>
      <c r="Q70" s="229"/>
      <c r="R70" s="229"/>
      <c r="S70" s="229"/>
    </row>
    <row r="71" spans="2:19" ht="18.600000000000001" customHeight="1">
      <c r="B71" s="302"/>
      <c r="C71" s="230">
        <v>14</v>
      </c>
      <c r="D71" s="235" t="s">
        <v>139</v>
      </c>
      <c r="E71" s="257"/>
      <c r="F71" s="258"/>
      <c r="G71" s="258"/>
      <c r="H71" s="258"/>
      <c r="I71" s="258"/>
      <c r="J71" s="233"/>
      <c r="K71" s="233"/>
      <c r="L71" s="258"/>
      <c r="M71" s="230">
        <v>11</v>
      </c>
      <c r="N71" s="235" t="s">
        <v>139</v>
      </c>
      <c r="O71" s="258"/>
      <c r="P71" s="234"/>
      <c r="Q71" s="229"/>
      <c r="R71" s="229"/>
      <c r="S71" s="229"/>
    </row>
    <row r="72" spans="2:19" ht="18.600000000000001" customHeight="1">
      <c r="B72" s="302"/>
      <c r="C72" s="230">
        <v>15</v>
      </c>
      <c r="D72" s="235" t="s">
        <v>209</v>
      </c>
      <c r="E72" s="257"/>
      <c r="F72" s="258"/>
      <c r="G72" s="258"/>
      <c r="H72" s="258"/>
      <c r="I72" s="258"/>
      <c r="J72" s="233" t="s">
        <v>188</v>
      </c>
      <c r="K72" s="233" t="s">
        <v>188</v>
      </c>
      <c r="L72" s="258"/>
      <c r="M72" s="230"/>
      <c r="N72" s="235"/>
      <c r="O72" s="258"/>
      <c r="P72" s="234"/>
      <c r="Q72" s="229"/>
      <c r="R72" s="229"/>
      <c r="S72" s="229"/>
    </row>
    <row r="73" spans="2:19" ht="18.600000000000001" customHeight="1">
      <c r="B73" s="302"/>
      <c r="C73" s="230">
        <v>16</v>
      </c>
      <c r="D73" s="235" t="s">
        <v>210</v>
      </c>
      <c r="E73" s="257"/>
      <c r="F73" s="258"/>
      <c r="G73" s="258"/>
      <c r="H73" s="258"/>
      <c r="I73" s="258"/>
      <c r="J73" s="233" t="s">
        <v>188</v>
      </c>
      <c r="K73" s="233" t="s">
        <v>188</v>
      </c>
      <c r="L73" s="258"/>
      <c r="M73" s="230">
        <v>12</v>
      </c>
      <c r="N73" s="235" t="s">
        <v>142</v>
      </c>
      <c r="O73" s="258"/>
      <c r="P73" s="234"/>
      <c r="Q73" s="229"/>
    </row>
    <row r="74" spans="2:19" ht="18.600000000000001" customHeight="1">
      <c r="B74" s="302"/>
      <c r="C74" s="230">
        <v>17</v>
      </c>
      <c r="D74" s="235" t="s">
        <v>211</v>
      </c>
      <c r="E74" s="257"/>
      <c r="F74" s="258"/>
      <c r="G74" s="258"/>
      <c r="H74" s="258"/>
      <c r="I74" s="258"/>
      <c r="J74" s="233" t="s">
        <v>188</v>
      </c>
      <c r="K74" s="233" t="s">
        <v>188</v>
      </c>
      <c r="L74" s="258"/>
      <c r="M74" s="230">
        <v>13</v>
      </c>
      <c r="N74" s="235" t="s">
        <v>184</v>
      </c>
      <c r="O74" s="258"/>
      <c r="P74" s="234"/>
      <c r="Q74" s="229"/>
    </row>
    <row r="75" spans="2:19" ht="18.600000000000001" customHeight="1">
      <c r="B75" s="302"/>
      <c r="C75" s="230">
        <v>18</v>
      </c>
      <c r="D75" s="235" t="s">
        <v>212</v>
      </c>
      <c r="E75" s="257"/>
      <c r="F75" s="258"/>
      <c r="G75" s="258"/>
      <c r="H75" s="258"/>
      <c r="I75" s="258"/>
      <c r="J75" s="233"/>
      <c r="K75" s="233"/>
      <c r="L75" s="258"/>
      <c r="M75" s="230">
        <v>14</v>
      </c>
      <c r="N75" s="235" t="s">
        <v>186</v>
      </c>
      <c r="O75" s="258"/>
      <c r="P75" s="234"/>
      <c r="Q75" s="229"/>
    </row>
    <row r="76" spans="2:19" ht="18.600000000000001" customHeight="1">
      <c r="B76" s="302"/>
      <c r="C76" s="230">
        <v>19</v>
      </c>
      <c r="D76" s="235" t="s">
        <v>146</v>
      </c>
      <c r="E76" s="257"/>
      <c r="F76" s="258"/>
      <c r="G76" s="258"/>
      <c r="H76" s="258"/>
      <c r="I76" s="258"/>
      <c r="J76" s="233"/>
      <c r="K76" s="233"/>
      <c r="L76" s="258"/>
      <c r="M76" s="230">
        <v>15</v>
      </c>
      <c r="N76" s="235" t="s">
        <v>147</v>
      </c>
      <c r="O76" s="258"/>
      <c r="P76" s="259"/>
      <c r="Q76" s="229"/>
    </row>
    <row r="77" spans="2:19" ht="18.600000000000001" customHeight="1">
      <c r="B77" s="302"/>
      <c r="C77" s="230">
        <v>20</v>
      </c>
      <c r="D77" s="235" t="s">
        <v>213</v>
      </c>
      <c r="E77" s="257"/>
      <c r="F77" s="258"/>
      <c r="G77" s="258"/>
      <c r="H77" s="258"/>
      <c r="I77" s="258"/>
      <c r="J77" s="233"/>
      <c r="K77" s="233"/>
      <c r="L77" s="258"/>
      <c r="M77" s="230"/>
      <c r="N77" s="235"/>
      <c r="O77" s="258"/>
      <c r="P77" s="259"/>
      <c r="Q77" s="229"/>
    </row>
    <row r="78" spans="2:19" ht="18.600000000000001" customHeight="1">
      <c r="B78" s="302"/>
      <c r="C78" s="230">
        <v>21</v>
      </c>
      <c r="D78" s="235" t="s">
        <v>150</v>
      </c>
      <c r="E78" s="257"/>
      <c r="F78" s="258"/>
      <c r="G78" s="258"/>
      <c r="H78" s="258"/>
      <c r="I78" s="258"/>
      <c r="J78" s="233"/>
      <c r="K78" s="233"/>
      <c r="L78" s="258"/>
      <c r="M78" s="230">
        <v>17</v>
      </c>
      <c r="N78" s="235" t="s">
        <v>189</v>
      </c>
      <c r="O78" s="258"/>
      <c r="P78" s="259"/>
      <c r="Q78" s="229"/>
    </row>
    <row r="79" spans="2:19" ht="18.600000000000001" customHeight="1">
      <c r="B79" s="302"/>
      <c r="C79" s="230">
        <v>22</v>
      </c>
      <c r="D79" s="235" t="s">
        <v>214</v>
      </c>
      <c r="E79" s="257"/>
      <c r="F79" s="258"/>
      <c r="G79" s="258"/>
      <c r="H79" s="258"/>
      <c r="I79" s="258"/>
      <c r="J79" s="233"/>
      <c r="K79" s="233"/>
      <c r="L79" s="258"/>
      <c r="M79" s="230">
        <v>18</v>
      </c>
      <c r="N79" s="235" t="s">
        <v>152</v>
      </c>
      <c r="O79" s="303" t="s">
        <v>191</v>
      </c>
      <c r="P79" s="259"/>
      <c r="Q79" s="229"/>
    </row>
    <row r="80" spans="2:19" ht="18.600000000000001" customHeight="1">
      <c r="B80" s="302"/>
      <c r="C80" s="230">
        <v>23</v>
      </c>
      <c r="D80" s="235" t="s">
        <v>215</v>
      </c>
      <c r="E80" s="257"/>
      <c r="F80" s="258"/>
      <c r="G80" s="258"/>
      <c r="H80" s="258"/>
      <c r="I80" s="258"/>
      <c r="J80" s="233"/>
      <c r="K80" s="233"/>
      <c r="L80" s="258"/>
      <c r="M80" s="230"/>
      <c r="N80" s="235"/>
      <c r="O80" s="304"/>
      <c r="P80" s="259"/>
      <c r="Q80" s="229"/>
    </row>
    <row r="81" spans="2:19" ht="18.600000000000001" customHeight="1">
      <c r="B81" s="302"/>
      <c r="C81" s="230">
        <v>24</v>
      </c>
      <c r="D81" s="235" t="s">
        <v>154</v>
      </c>
      <c r="E81" s="236"/>
      <c r="F81" s="258"/>
      <c r="G81" s="236" t="s">
        <v>155</v>
      </c>
      <c r="H81" s="258"/>
      <c r="I81" s="258"/>
      <c r="J81" s="233"/>
      <c r="K81" s="233"/>
      <c r="L81" s="258"/>
      <c r="M81" s="230"/>
      <c r="N81" s="235"/>
      <c r="O81" s="304"/>
      <c r="P81" s="237" t="s">
        <v>156</v>
      </c>
      <c r="Q81" s="229"/>
    </row>
    <row r="82" spans="2:19" ht="18.600000000000001" customHeight="1">
      <c r="B82" s="302"/>
      <c r="C82" s="230">
        <v>25</v>
      </c>
      <c r="D82" s="235" t="s">
        <v>193</v>
      </c>
      <c r="E82" s="257"/>
      <c r="F82" s="258"/>
      <c r="G82" s="258"/>
      <c r="H82" s="258"/>
      <c r="I82" s="258"/>
      <c r="J82" s="233"/>
      <c r="K82" s="233"/>
      <c r="L82" s="258"/>
      <c r="M82" s="230">
        <v>21</v>
      </c>
      <c r="N82" s="235" t="s">
        <v>194</v>
      </c>
      <c r="O82" s="304"/>
      <c r="P82" s="259"/>
    </row>
    <row r="83" spans="2:19" ht="18.600000000000001" customHeight="1">
      <c r="B83" s="302"/>
      <c r="C83" s="230">
        <v>26</v>
      </c>
      <c r="D83" s="235" t="s">
        <v>216</v>
      </c>
      <c r="E83" s="257"/>
      <c r="F83" s="258"/>
      <c r="G83" s="258"/>
      <c r="H83" s="258"/>
      <c r="I83" s="258"/>
      <c r="J83" s="233"/>
      <c r="K83" s="233" t="s">
        <v>188</v>
      </c>
      <c r="L83" s="258"/>
      <c r="M83" s="230">
        <v>22</v>
      </c>
      <c r="N83" s="235" t="s">
        <v>195</v>
      </c>
      <c r="O83" s="305"/>
      <c r="P83" s="259"/>
      <c r="Q83" s="238"/>
    </row>
    <row r="84" spans="2:19" ht="18.600000000000001" customHeight="1">
      <c r="B84" s="302"/>
      <c r="C84" s="230">
        <v>27</v>
      </c>
      <c r="D84" s="235" t="s">
        <v>217</v>
      </c>
      <c r="E84" s="257"/>
      <c r="F84" s="258"/>
      <c r="G84" s="258"/>
      <c r="H84" s="258"/>
      <c r="I84" s="258"/>
      <c r="J84" s="233"/>
      <c r="K84" s="233"/>
      <c r="L84" s="258"/>
      <c r="M84" s="230">
        <v>23</v>
      </c>
      <c r="N84" s="235" t="s">
        <v>197</v>
      </c>
      <c r="O84" s="258"/>
      <c r="P84" s="259"/>
      <c r="Q84" s="223"/>
    </row>
    <row r="85" spans="2:19" ht="18.600000000000001" customHeight="1">
      <c r="B85" s="302"/>
      <c r="C85" s="230">
        <v>28</v>
      </c>
      <c r="D85" s="235" t="s">
        <v>163</v>
      </c>
      <c r="E85" s="257"/>
      <c r="F85" s="258"/>
      <c r="G85" s="258"/>
      <c r="H85" s="258"/>
      <c r="I85" s="258"/>
      <c r="J85" s="233" t="s">
        <v>188</v>
      </c>
      <c r="K85" s="233" t="s">
        <v>188</v>
      </c>
      <c r="L85" s="258"/>
      <c r="M85" s="230">
        <v>24</v>
      </c>
      <c r="N85" s="235" t="s">
        <v>199</v>
      </c>
      <c r="O85" s="258"/>
      <c r="P85" s="234"/>
      <c r="Q85" s="239"/>
    </row>
    <row r="86" spans="2:19" ht="18.600000000000001" customHeight="1">
      <c r="B86" s="302"/>
      <c r="C86" s="230"/>
      <c r="D86" s="235"/>
      <c r="E86" s="257"/>
      <c r="F86" s="258"/>
      <c r="G86" s="258"/>
      <c r="H86" s="258"/>
      <c r="I86" s="258"/>
      <c r="J86" s="233"/>
      <c r="K86" s="233"/>
      <c r="L86" s="258"/>
      <c r="M86" s="230">
        <v>25</v>
      </c>
      <c r="N86" s="235" t="s">
        <v>164</v>
      </c>
      <c r="O86" s="258"/>
      <c r="P86" s="234"/>
      <c r="Q86" s="239"/>
    </row>
    <row r="87" spans="2:19" ht="18.600000000000001" customHeight="1">
      <c r="B87" s="302"/>
      <c r="C87" s="230"/>
      <c r="D87" s="235"/>
      <c r="E87" s="257"/>
      <c r="F87" s="258"/>
      <c r="G87" s="258"/>
      <c r="H87" s="258"/>
      <c r="I87" s="258"/>
      <c r="J87" s="233"/>
      <c r="K87" s="233"/>
      <c r="L87" s="258"/>
      <c r="M87" s="230">
        <v>26</v>
      </c>
      <c r="N87" s="235" t="s">
        <v>165</v>
      </c>
      <c r="O87" s="258"/>
      <c r="P87" s="234"/>
      <c r="Q87" s="239"/>
    </row>
    <row r="88" spans="2:19" ht="18.600000000000001" customHeight="1">
      <c r="B88" s="302"/>
      <c r="C88" s="230"/>
      <c r="D88" s="235"/>
      <c r="E88" s="257"/>
      <c r="F88" s="258"/>
      <c r="G88" s="258"/>
      <c r="H88" s="258"/>
      <c r="I88" s="258"/>
      <c r="J88" s="233"/>
      <c r="K88" s="233"/>
      <c r="L88" s="258"/>
      <c r="M88" s="230">
        <v>27</v>
      </c>
      <c r="N88" s="235" t="s">
        <v>166</v>
      </c>
      <c r="O88" s="258"/>
      <c r="P88" s="234"/>
      <c r="Q88" s="239"/>
    </row>
    <row r="89" spans="2:19" ht="18.600000000000001" customHeight="1">
      <c r="B89" s="302"/>
      <c r="C89" s="230">
        <v>29</v>
      </c>
      <c r="D89" s="235" t="s">
        <v>218</v>
      </c>
      <c r="E89" s="257"/>
      <c r="F89" s="258"/>
      <c r="G89" s="258"/>
      <c r="H89" s="258"/>
      <c r="I89" s="258"/>
      <c r="J89" s="233"/>
      <c r="K89" s="233" t="s">
        <v>188</v>
      </c>
      <c r="L89" s="258"/>
      <c r="M89" s="230"/>
      <c r="N89" s="235"/>
      <c r="O89" s="258"/>
      <c r="P89" s="234"/>
      <c r="Q89" s="229"/>
    </row>
    <row r="90" spans="2:19" ht="18.600000000000001" customHeight="1">
      <c r="B90" s="302"/>
      <c r="C90" s="230">
        <v>30</v>
      </c>
      <c r="D90" s="235" t="s">
        <v>219</v>
      </c>
      <c r="E90" s="257"/>
      <c r="F90" s="258"/>
      <c r="G90" s="258"/>
      <c r="H90" s="258"/>
      <c r="I90" s="258"/>
      <c r="J90" s="233"/>
      <c r="K90" s="233"/>
      <c r="L90" s="258"/>
      <c r="M90" s="230">
        <v>29</v>
      </c>
      <c r="N90" s="235" t="s">
        <v>201</v>
      </c>
      <c r="O90" s="258"/>
      <c r="P90" s="234"/>
      <c r="Q90" s="229"/>
    </row>
    <row r="91" spans="2:19" ht="18.600000000000001" customHeight="1">
      <c r="B91" s="302"/>
      <c r="C91" s="230"/>
      <c r="D91" s="235" t="s">
        <v>170</v>
      </c>
      <c r="E91" s="257"/>
      <c r="F91" s="258"/>
      <c r="G91" s="258"/>
      <c r="H91" s="258"/>
      <c r="I91" s="258"/>
      <c r="J91" s="233"/>
      <c r="K91" s="233"/>
      <c r="L91" s="258"/>
      <c r="M91" s="230"/>
      <c r="N91" s="235"/>
      <c r="O91" s="258"/>
      <c r="P91" s="234"/>
      <c r="Q91" s="229"/>
    </row>
    <row r="92" spans="2:19" ht="18.600000000000001" customHeight="1">
      <c r="B92" s="302"/>
      <c r="C92" s="230"/>
      <c r="D92" s="235" t="s">
        <v>171</v>
      </c>
      <c r="E92" s="257"/>
      <c r="F92" s="258"/>
      <c r="G92" s="258"/>
      <c r="H92" s="258"/>
      <c r="I92" s="258"/>
      <c r="J92" s="233"/>
      <c r="K92" s="233"/>
      <c r="L92" s="258"/>
      <c r="M92" s="230">
        <v>28</v>
      </c>
      <c r="N92" s="235" t="s">
        <v>172</v>
      </c>
      <c r="O92" s="258"/>
      <c r="P92" s="234"/>
      <c r="Q92" s="229"/>
    </row>
    <row r="93" spans="2:19" ht="18.600000000000001" customHeight="1">
      <c r="B93" s="302"/>
      <c r="C93" s="230">
        <v>31</v>
      </c>
      <c r="D93" s="235" t="s">
        <v>173</v>
      </c>
      <c r="E93" s="257"/>
      <c r="F93" s="258"/>
      <c r="G93" s="258"/>
      <c r="H93" s="258"/>
      <c r="I93" s="258"/>
      <c r="J93" s="233" t="s">
        <v>188</v>
      </c>
      <c r="K93" s="233"/>
      <c r="L93" s="258"/>
      <c r="M93" s="230">
        <v>31</v>
      </c>
      <c r="N93" s="235" t="s">
        <v>203</v>
      </c>
      <c r="O93" s="258"/>
      <c r="P93" s="234"/>
      <c r="Q93" s="229"/>
    </row>
    <row r="94" spans="2:19" ht="18.600000000000001" customHeight="1">
      <c r="B94" s="302"/>
      <c r="C94" s="230">
        <v>32</v>
      </c>
      <c r="D94" s="231" t="s">
        <v>220</v>
      </c>
      <c r="E94" s="257"/>
      <c r="F94" s="258"/>
      <c r="G94" s="258"/>
      <c r="H94" s="258"/>
      <c r="I94" s="258"/>
      <c r="J94" s="233"/>
      <c r="K94" s="233"/>
      <c r="L94" s="258"/>
      <c r="M94" s="230"/>
      <c r="N94" s="231"/>
      <c r="O94" s="258"/>
      <c r="P94" s="234"/>
      <c r="Q94" s="229"/>
      <c r="R94" s="229"/>
      <c r="S94" s="229"/>
    </row>
    <row r="95" spans="2:19" ht="18.600000000000001" customHeight="1">
      <c r="B95" s="302"/>
      <c r="C95" s="230">
        <v>33</v>
      </c>
      <c r="D95" s="231" t="s">
        <v>176</v>
      </c>
      <c r="E95" s="257"/>
      <c r="F95" s="258"/>
      <c r="G95" s="258"/>
      <c r="H95" s="258"/>
      <c r="I95" s="258"/>
      <c r="J95" s="233"/>
      <c r="K95" s="233"/>
      <c r="L95" s="258"/>
      <c r="M95" s="230"/>
      <c r="N95" s="231"/>
      <c r="O95" s="258"/>
      <c r="P95" s="234"/>
      <c r="Q95" s="229"/>
      <c r="R95" s="229"/>
      <c r="S95" s="229"/>
    </row>
    <row r="96" spans="2:19" ht="18.600000000000001" customHeight="1">
      <c r="B96" s="302"/>
      <c r="C96" s="240">
        <v>34</v>
      </c>
      <c r="D96" s="241" t="s">
        <v>206</v>
      </c>
      <c r="E96" s="261"/>
      <c r="F96" s="262"/>
      <c r="G96" s="262"/>
      <c r="H96" s="262"/>
      <c r="I96" s="262"/>
      <c r="J96" s="243"/>
      <c r="K96" s="243" t="s">
        <v>188</v>
      </c>
      <c r="L96" s="262"/>
      <c r="M96" s="240">
        <v>32</v>
      </c>
      <c r="N96" s="241" t="s">
        <v>207</v>
      </c>
      <c r="O96" s="262"/>
      <c r="P96" s="244"/>
      <c r="Q96" s="229"/>
      <c r="R96" s="229"/>
      <c r="S96" s="229"/>
    </row>
    <row r="97" spans="2:19" ht="18.600000000000001" customHeight="1">
      <c r="B97" s="297"/>
      <c r="C97" s="306" t="s">
        <v>179</v>
      </c>
      <c r="D97" s="307"/>
      <c r="E97" s="263">
        <v>62278</v>
      </c>
      <c r="F97" s="264">
        <v>90329</v>
      </c>
      <c r="G97" s="264">
        <v>240695</v>
      </c>
      <c r="H97" s="264">
        <v>510950</v>
      </c>
      <c r="I97" s="264">
        <v>439023</v>
      </c>
      <c r="J97" s="264">
        <v>251544</v>
      </c>
      <c r="K97" s="264">
        <v>327251</v>
      </c>
      <c r="L97" s="265"/>
      <c r="M97" s="306" t="s">
        <v>179</v>
      </c>
      <c r="N97" s="307"/>
      <c r="O97" s="265"/>
      <c r="P97" s="266">
        <f>SUM(P69:P96)</f>
        <v>0</v>
      </c>
      <c r="Q97" s="229"/>
      <c r="R97" s="229"/>
      <c r="S97" s="229"/>
    </row>
    <row r="98" spans="2:19" ht="31.5" customHeight="1">
      <c r="B98" s="267"/>
      <c r="C98" s="249"/>
      <c r="D98" s="249"/>
      <c r="E98" s="268"/>
      <c r="F98" s="294"/>
      <c r="G98" s="294"/>
      <c r="H98" s="294"/>
      <c r="I98" s="294"/>
      <c r="J98" s="294"/>
      <c r="K98" s="294"/>
      <c r="L98" s="294"/>
      <c r="M98" s="294"/>
      <c r="N98" s="294"/>
      <c r="O98" s="294"/>
      <c r="P98" s="294"/>
      <c r="Q98" s="229"/>
      <c r="R98" s="229"/>
      <c r="S98" s="229"/>
    </row>
    <row r="99" spans="2:19">
      <c r="B99" s="216" t="str">
        <f>B67</f>
        <v>産業中分類別製造品出荷額　市町村別集計</v>
      </c>
      <c r="L99" s="217"/>
      <c r="O99" s="217"/>
    </row>
    <row r="100" spans="2:19">
      <c r="B100" s="219" t="s">
        <v>123</v>
      </c>
      <c r="C100" s="295" t="s">
        <v>124</v>
      </c>
      <c r="D100" s="296"/>
      <c r="E100" s="252" t="s">
        <v>125</v>
      </c>
      <c r="F100" s="221" t="s">
        <v>126</v>
      </c>
      <c r="G100" s="221" t="s">
        <v>127</v>
      </c>
      <c r="H100" s="221" t="s">
        <v>128</v>
      </c>
      <c r="I100" s="221" t="s">
        <v>129</v>
      </c>
      <c r="J100" s="221" t="s">
        <v>130</v>
      </c>
      <c r="K100" s="221" t="s">
        <v>131</v>
      </c>
      <c r="L100" s="221" t="s">
        <v>132</v>
      </c>
      <c r="M100" s="295" t="s">
        <v>124</v>
      </c>
      <c r="N100" s="296"/>
      <c r="O100" s="221" t="s">
        <v>133</v>
      </c>
      <c r="P100" s="222" t="s">
        <v>134</v>
      </c>
      <c r="Q100" s="223"/>
      <c r="R100" s="223"/>
      <c r="S100" s="223"/>
    </row>
    <row r="101" spans="2:19" ht="18.600000000000001" customHeight="1">
      <c r="B101" s="301" t="s">
        <v>53</v>
      </c>
      <c r="C101" s="224">
        <v>12</v>
      </c>
      <c r="D101" s="225" t="s">
        <v>136</v>
      </c>
      <c r="E101" s="253"/>
      <c r="F101" s="255"/>
      <c r="G101" s="255"/>
      <c r="H101" s="255"/>
      <c r="I101" s="255"/>
      <c r="J101" s="254" t="s">
        <v>188</v>
      </c>
      <c r="K101" s="254" t="s">
        <v>188</v>
      </c>
      <c r="L101" s="255"/>
      <c r="M101" s="224">
        <v>9</v>
      </c>
      <c r="N101" s="225" t="s">
        <v>136</v>
      </c>
      <c r="O101" s="255"/>
      <c r="P101" s="256"/>
      <c r="Q101" s="229"/>
      <c r="R101" s="229"/>
      <c r="S101" s="229"/>
    </row>
    <row r="102" spans="2:19" ht="18.600000000000001" customHeight="1">
      <c r="B102" s="302"/>
      <c r="C102" s="230">
        <v>13</v>
      </c>
      <c r="D102" s="231" t="s">
        <v>221</v>
      </c>
      <c r="E102" s="257"/>
      <c r="F102" s="258"/>
      <c r="G102" s="258"/>
      <c r="H102" s="258"/>
      <c r="I102" s="258"/>
      <c r="J102" s="233"/>
      <c r="K102" s="233"/>
      <c r="L102" s="258"/>
      <c r="M102" s="230">
        <v>10</v>
      </c>
      <c r="N102" s="231" t="s">
        <v>181</v>
      </c>
      <c r="O102" s="258"/>
      <c r="P102" s="234"/>
      <c r="Q102" s="229"/>
      <c r="R102" s="229"/>
      <c r="S102" s="229"/>
    </row>
    <row r="103" spans="2:19" ht="18.600000000000001" customHeight="1">
      <c r="B103" s="302"/>
      <c r="C103" s="230">
        <v>14</v>
      </c>
      <c r="D103" s="235" t="s">
        <v>139</v>
      </c>
      <c r="E103" s="257"/>
      <c r="F103" s="258"/>
      <c r="G103" s="258"/>
      <c r="H103" s="258"/>
      <c r="I103" s="258"/>
      <c r="J103" s="233"/>
      <c r="K103" s="233"/>
      <c r="L103" s="258"/>
      <c r="M103" s="230">
        <v>11</v>
      </c>
      <c r="N103" s="235" t="s">
        <v>139</v>
      </c>
      <c r="O103" s="258"/>
      <c r="P103" s="234"/>
      <c r="Q103" s="229"/>
      <c r="R103" s="229"/>
      <c r="S103" s="229"/>
    </row>
    <row r="104" spans="2:19" ht="18.600000000000001" customHeight="1">
      <c r="B104" s="302"/>
      <c r="C104" s="230">
        <v>15</v>
      </c>
      <c r="D104" s="235" t="s">
        <v>222</v>
      </c>
      <c r="E104" s="257"/>
      <c r="F104" s="258"/>
      <c r="G104" s="258"/>
      <c r="H104" s="258"/>
      <c r="I104" s="258"/>
      <c r="J104" s="233">
        <v>52764</v>
      </c>
      <c r="K104" s="233">
        <v>50732</v>
      </c>
      <c r="L104" s="258"/>
      <c r="M104" s="230"/>
      <c r="N104" s="235"/>
      <c r="O104" s="258"/>
      <c r="P104" s="234"/>
      <c r="Q104" s="229"/>
      <c r="R104" s="229"/>
      <c r="S104" s="229"/>
    </row>
    <row r="105" spans="2:19" ht="18.600000000000001" customHeight="1">
      <c r="B105" s="302"/>
      <c r="C105" s="230">
        <v>16</v>
      </c>
      <c r="D105" s="235" t="s">
        <v>210</v>
      </c>
      <c r="E105" s="257"/>
      <c r="F105" s="258"/>
      <c r="G105" s="258"/>
      <c r="H105" s="258"/>
      <c r="I105" s="258"/>
      <c r="J105" s="233" t="s">
        <v>188</v>
      </c>
      <c r="K105" s="233" t="s">
        <v>188</v>
      </c>
      <c r="L105" s="258"/>
      <c r="M105" s="230">
        <v>12</v>
      </c>
      <c r="N105" s="235" t="s">
        <v>142</v>
      </c>
      <c r="O105" s="258"/>
      <c r="P105" s="234"/>
      <c r="Q105" s="229"/>
    </row>
    <row r="106" spans="2:19" ht="18.600000000000001" customHeight="1">
      <c r="B106" s="302"/>
      <c r="C106" s="230">
        <v>17</v>
      </c>
      <c r="D106" s="235" t="s">
        <v>223</v>
      </c>
      <c r="E106" s="257"/>
      <c r="F106" s="258"/>
      <c r="G106" s="258"/>
      <c r="H106" s="258"/>
      <c r="I106" s="258"/>
      <c r="J106" s="233"/>
      <c r="K106" s="233"/>
      <c r="L106" s="258"/>
      <c r="M106" s="230">
        <v>13</v>
      </c>
      <c r="N106" s="235" t="s">
        <v>184</v>
      </c>
      <c r="O106" s="258"/>
      <c r="P106" s="234"/>
      <c r="Q106" s="229"/>
    </row>
    <row r="107" spans="2:19" ht="18.600000000000001" customHeight="1">
      <c r="B107" s="302"/>
      <c r="C107" s="230">
        <v>18</v>
      </c>
      <c r="D107" s="235" t="s">
        <v>224</v>
      </c>
      <c r="E107" s="257"/>
      <c r="F107" s="258"/>
      <c r="G107" s="258"/>
      <c r="H107" s="258"/>
      <c r="I107" s="258"/>
      <c r="J107" s="233"/>
      <c r="K107" s="233"/>
      <c r="L107" s="258"/>
      <c r="M107" s="230">
        <v>14</v>
      </c>
      <c r="N107" s="235" t="s">
        <v>186</v>
      </c>
      <c r="O107" s="258"/>
      <c r="P107" s="234"/>
      <c r="Q107" s="229"/>
    </row>
    <row r="108" spans="2:19" ht="18.600000000000001" customHeight="1">
      <c r="B108" s="302"/>
      <c r="C108" s="230">
        <v>19</v>
      </c>
      <c r="D108" s="235" t="s">
        <v>146</v>
      </c>
      <c r="E108" s="257"/>
      <c r="F108" s="258"/>
      <c r="G108" s="258"/>
      <c r="H108" s="258"/>
      <c r="I108" s="258"/>
      <c r="J108" s="233"/>
      <c r="K108" s="233"/>
      <c r="L108" s="258"/>
      <c r="M108" s="230">
        <v>15</v>
      </c>
      <c r="N108" s="235" t="s">
        <v>147</v>
      </c>
      <c r="O108" s="258"/>
      <c r="P108" s="259"/>
      <c r="Q108" s="229"/>
    </row>
    <row r="109" spans="2:19" ht="18.600000000000001" customHeight="1">
      <c r="B109" s="302"/>
      <c r="C109" s="230">
        <v>20</v>
      </c>
      <c r="D109" s="235" t="s">
        <v>225</v>
      </c>
      <c r="E109" s="257"/>
      <c r="F109" s="258"/>
      <c r="G109" s="258"/>
      <c r="H109" s="258"/>
      <c r="I109" s="258"/>
      <c r="J109" s="233"/>
      <c r="K109" s="233" t="s">
        <v>188</v>
      </c>
      <c r="L109" s="258"/>
      <c r="M109" s="230"/>
      <c r="N109" s="235"/>
      <c r="O109" s="258"/>
      <c r="P109" s="259"/>
      <c r="Q109" s="229"/>
    </row>
    <row r="110" spans="2:19" ht="18.600000000000001" customHeight="1">
      <c r="B110" s="302"/>
      <c r="C110" s="230">
        <v>21</v>
      </c>
      <c r="D110" s="235" t="s">
        <v>226</v>
      </c>
      <c r="E110" s="257"/>
      <c r="F110" s="258"/>
      <c r="G110" s="258"/>
      <c r="H110" s="258"/>
      <c r="I110" s="258"/>
      <c r="J110" s="233"/>
      <c r="K110" s="233"/>
      <c r="L110" s="258"/>
      <c r="M110" s="230">
        <v>17</v>
      </c>
      <c r="N110" s="235" t="s">
        <v>189</v>
      </c>
      <c r="O110" s="258"/>
      <c r="P110" s="259"/>
      <c r="Q110" s="229"/>
    </row>
    <row r="111" spans="2:19" ht="18.600000000000001" customHeight="1">
      <c r="B111" s="302"/>
      <c r="C111" s="230">
        <v>22</v>
      </c>
      <c r="D111" s="235" t="s">
        <v>214</v>
      </c>
      <c r="E111" s="257"/>
      <c r="F111" s="258"/>
      <c r="G111" s="258"/>
      <c r="H111" s="258"/>
      <c r="I111" s="258"/>
      <c r="J111" s="233"/>
      <c r="K111" s="233"/>
      <c r="L111" s="258"/>
      <c r="M111" s="230">
        <v>18</v>
      </c>
      <c r="N111" s="235" t="s">
        <v>152</v>
      </c>
      <c r="O111" s="303" t="s">
        <v>191</v>
      </c>
      <c r="P111" s="259"/>
      <c r="Q111" s="229"/>
    </row>
    <row r="112" spans="2:19" ht="18.600000000000001" customHeight="1">
      <c r="B112" s="302"/>
      <c r="C112" s="230">
        <v>23</v>
      </c>
      <c r="D112" s="235" t="s">
        <v>227</v>
      </c>
      <c r="E112" s="257"/>
      <c r="F112" s="258"/>
      <c r="G112" s="258"/>
      <c r="H112" s="258"/>
      <c r="I112" s="258"/>
      <c r="J112" s="233"/>
      <c r="K112" s="233"/>
      <c r="L112" s="258"/>
      <c r="M112" s="230"/>
      <c r="N112" s="235"/>
      <c r="O112" s="304"/>
      <c r="P112" s="259"/>
      <c r="Q112" s="229"/>
    </row>
    <row r="113" spans="2:19" ht="18.600000000000001" customHeight="1">
      <c r="B113" s="302"/>
      <c r="C113" s="230">
        <v>24</v>
      </c>
      <c r="D113" s="235" t="s">
        <v>154</v>
      </c>
      <c r="E113" s="236"/>
      <c r="F113" s="258"/>
      <c r="G113" s="236" t="s">
        <v>155</v>
      </c>
      <c r="H113" s="258"/>
      <c r="I113" s="258"/>
      <c r="J113" s="233"/>
      <c r="K113" s="233"/>
      <c r="L113" s="258"/>
      <c r="M113" s="230"/>
      <c r="N113" s="235"/>
      <c r="O113" s="304"/>
      <c r="P113" s="237" t="s">
        <v>156</v>
      </c>
      <c r="Q113" s="229"/>
    </row>
    <row r="114" spans="2:19" ht="18.600000000000001" customHeight="1">
      <c r="B114" s="302"/>
      <c r="C114" s="230">
        <v>25</v>
      </c>
      <c r="D114" s="235" t="s">
        <v>158</v>
      </c>
      <c r="E114" s="257"/>
      <c r="F114" s="258"/>
      <c r="G114" s="258"/>
      <c r="H114" s="258"/>
      <c r="I114" s="258"/>
      <c r="J114" s="233" t="s">
        <v>188</v>
      </c>
      <c r="K114" s="233" t="s">
        <v>188</v>
      </c>
      <c r="L114" s="258"/>
      <c r="M114" s="230">
        <v>21</v>
      </c>
      <c r="N114" s="235" t="s">
        <v>194</v>
      </c>
      <c r="O114" s="304"/>
      <c r="P114" s="259"/>
    </row>
    <row r="115" spans="2:19" ht="18.600000000000001" customHeight="1">
      <c r="B115" s="302"/>
      <c r="C115" s="230">
        <v>26</v>
      </c>
      <c r="D115" s="235" t="s">
        <v>228</v>
      </c>
      <c r="E115" s="257"/>
      <c r="F115" s="258"/>
      <c r="G115" s="258"/>
      <c r="H115" s="258"/>
      <c r="I115" s="258"/>
      <c r="J115" s="233"/>
      <c r="K115" s="233"/>
      <c r="L115" s="258"/>
      <c r="M115" s="230">
        <v>22</v>
      </c>
      <c r="N115" s="235" t="s">
        <v>195</v>
      </c>
      <c r="O115" s="305"/>
      <c r="P115" s="259"/>
      <c r="Q115" s="238"/>
    </row>
    <row r="116" spans="2:19" ht="18.600000000000001" customHeight="1">
      <c r="B116" s="302"/>
      <c r="C116" s="230">
        <v>27</v>
      </c>
      <c r="D116" s="235" t="s">
        <v>196</v>
      </c>
      <c r="E116" s="257"/>
      <c r="F116" s="258"/>
      <c r="G116" s="258"/>
      <c r="H116" s="258"/>
      <c r="I116" s="258"/>
      <c r="J116" s="233"/>
      <c r="K116" s="233"/>
      <c r="L116" s="258"/>
      <c r="M116" s="230">
        <v>23</v>
      </c>
      <c r="N116" s="235" t="s">
        <v>197</v>
      </c>
      <c r="O116" s="258"/>
      <c r="P116" s="259"/>
      <c r="Q116" s="223"/>
    </row>
    <row r="117" spans="2:19" ht="18.600000000000001" customHeight="1">
      <c r="B117" s="302"/>
      <c r="C117" s="230">
        <v>28</v>
      </c>
      <c r="D117" s="235" t="s">
        <v>229</v>
      </c>
      <c r="E117" s="257"/>
      <c r="F117" s="258"/>
      <c r="G117" s="258"/>
      <c r="H117" s="258"/>
      <c r="I117" s="258"/>
      <c r="J117" s="233">
        <v>7396</v>
      </c>
      <c r="K117" s="233" t="s">
        <v>188</v>
      </c>
      <c r="L117" s="258"/>
      <c r="M117" s="230">
        <v>24</v>
      </c>
      <c r="N117" s="235" t="s">
        <v>199</v>
      </c>
      <c r="O117" s="258"/>
      <c r="P117" s="234"/>
      <c r="Q117" s="239"/>
    </row>
    <row r="118" spans="2:19" ht="18.600000000000001" customHeight="1">
      <c r="B118" s="302"/>
      <c r="C118" s="230"/>
      <c r="D118" s="235"/>
      <c r="E118" s="257"/>
      <c r="F118" s="258"/>
      <c r="G118" s="258"/>
      <c r="H118" s="258"/>
      <c r="I118" s="258"/>
      <c r="J118" s="233"/>
      <c r="K118" s="233"/>
      <c r="L118" s="258"/>
      <c r="M118" s="230">
        <v>25</v>
      </c>
      <c r="N118" s="235" t="s">
        <v>164</v>
      </c>
      <c r="O118" s="258"/>
      <c r="P118" s="234"/>
      <c r="Q118" s="239"/>
    </row>
    <row r="119" spans="2:19" ht="18.600000000000001" customHeight="1">
      <c r="B119" s="302"/>
      <c r="C119" s="230"/>
      <c r="D119" s="235"/>
      <c r="E119" s="257"/>
      <c r="F119" s="258"/>
      <c r="G119" s="258"/>
      <c r="H119" s="258"/>
      <c r="I119" s="258"/>
      <c r="J119" s="233"/>
      <c r="K119" s="233"/>
      <c r="L119" s="258"/>
      <c r="M119" s="230">
        <v>26</v>
      </c>
      <c r="N119" s="235" t="s">
        <v>165</v>
      </c>
      <c r="O119" s="258"/>
      <c r="P119" s="234"/>
      <c r="Q119" s="239"/>
    </row>
    <row r="120" spans="2:19" ht="18.600000000000001" customHeight="1">
      <c r="B120" s="302"/>
      <c r="C120" s="230"/>
      <c r="D120" s="235"/>
      <c r="E120" s="257"/>
      <c r="F120" s="258"/>
      <c r="G120" s="258"/>
      <c r="H120" s="258"/>
      <c r="I120" s="258"/>
      <c r="J120" s="233"/>
      <c r="K120" s="233"/>
      <c r="L120" s="258"/>
      <c r="M120" s="230">
        <v>27</v>
      </c>
      <c r="N120" s="235" t="s">
        <v>166</v>
      </c>
      <c r="O120" s="258"/>
      <c r="P120" s="234"/>
      <c r="Q120" s="239"/>
    </row>
    <row r="121" spans="2:19" ht="18.600000000000001" customHeight="1">
      <c r="B121" s="302"/>
      <c r="C121" s="230">
        <v>29</v>
      </c>
      <c r="D121" s="235" t="s">
        <v>230</v>
      </c>
      <c r="E121" s="257"/>
      <c r="F121" s="258"/>
      <c r="G121" s="258"/>
      <c r="H121" s="258"/>
      <c r="I121" s="258"/>
      <c r="J121" s="233"/>
      <c r="K121" s="233"/>
      <c r="L121" s="258"/>
      <c r="M121" s="230"/>
      <c r="N121" s="235"/>
      <c r="O121" s="258"/>
      <c r="P121" s="234"/>
      <c r="Q121" s="229"/>
    </row>
    <row r="122" spans="2:19" ht="18.600000000000001" customHeight="1">
      <c r="B122" s="302"/>
      <c r="C122" s="230">
        <v>30</v>
      </c>
      <c r="D122" s="235" t="s">
        <v>231</v>
      </c>
      <c r="E122" s="257"/>
      <c r="F122" s="258"/>
      <c r="G122" s="258"/>
      <c r="H122" s="258"/>
      <c r="I122" s="258"/>
      <c r="J122" s="233" t="s">
        <v>188</v>
      </c>
      <c r="K122" s="233"/>
      <c r="L122" s="258"/>
      <c r="M122" s="230">
        <v>29</v>
      </c>
      <c r="N122" s="235" t="s">
        <v>201</v>
      </c>
      <c r="O122" s="258"/>
      <c r="P122" s="234"/>
      <c r="Q122" s="229"/>
    </row>
    <row r="123" spans="2:19" ht="18.600000000000001" customHeight="1">
      <c r="B123" s="302"/>
      <c r="C123" s="230"/>
      <c r="D123" s="235" t="s">
        <v>170</v>
      </c>
      <c r="E123" s="257"/>
      <c r="F123" s="258"/>
      <c r="G123" s="258"/>
      <c r="H123" s="258"/>
      <c r="I123" s="258"/>
      <c r="J123" s="233"/>
      <c r="K123" s="233"/>
      <c r="L123" s="258"/>
      <c r="M123" s="230"/>
      <c r="N123" s="235"/>
      <c r="O123" s="258"/>
      <c r="P123" s="234"/>
      <c r="Q123" s="229"/>
    </row>
    <row r="124" spans="2:19" ht="18.600000000000001" customHeight="1">
      <c r="B124" s="302"/>
      <c r="C124" s="230"/>
      <c r="D124" s="235" t="s">
        <v>171</v>
      </c>
      <c r="E124" s="257"/>
      <c r="F124" s="258"/>
      <c r="G124" s="258"/>
      <c r="H124" s="258"/>
      <c r="I124" s="258"/>
      <c r="J124" s="233"/>
      <c r="K124" s="233"/>
      <c r="L124" s="258"/>
      <c r="M124" s="230">
        <v>28</v>
      </c>
      <c r="N124" s="235" t="s">
        <v>172</v>
      </c>
      <c r="O124" s="258"/>
      <c r="P124" s="234"/>
      <c r="Q124" s="229"/>
    </row>
    <row r="125" spans="2:19" ht="18.600000000000001" customHeight="1">
      <c r="B125" s="302"/>
      <c r="C125" s="230">
        <v>31</v>
      </c>
      <c r="D125" s="235" t="s">
        <v>174</v>
      </c>
      <c r="E125" s="257"/>
      <c r="F125" s="258"/>
      <c r="G125" s="258"/>
      <c r="H125" s="258"/>
      <c r="I125" s="258"/>
      <c r="J125" s="233"/>
      <c r="K125" s="233"/>
      <c r="L125" s="258"/>
      <c r="M125" s="230">
        <v>31</v>
      </c>
      <c r="N125" s="235" t="s">
        <v>203</v>
      </c>
      <c r="O125" s="258"/>
      <c r="P125" s="234"/>
      <c r="Q125" s="229"/>
    </row>
    <row r="126" spans="2:19" ht="18.600000000000001" customHeight="1">
      <c r="B126" s="302"/>
      <c r="C126" s="230">
        <v>32</v>
      </c>
      <c r="D126" s="231" t="s">
        <v>220</v>
      </c>
      <c r="E126" s="257"/>
      <c r="F126" s="258"/>
      <c r="G126" s="258"/>
      <c r="H126" s="258"/>
      <c r="I126" s="258"/>
      <c r="J126" s="233"/>
      <c r="K126" s="233"/>
      <c r="L126" s="258"/>
      <c r="M126" s="230"/>
      <c r="N126" s="231"/>
      <c r="O126" s="258"/>
      <c r="P126" s="234"/>
      <c r="Q126" s="229"/>
      <c r="R126" s="229"/>
      <c r="S126" s="229"/>
    </row>
    <row r="127" spans="2:19" ht="18.600000000000001" customHeight="1">
      <c r="B127" s="302"/>
      <c r="C127" s="230">
        <v>33</v>
      </c>
      <c r="D127" s="231" t="s">
        <v>232</v>
      </c>
      <c r="E127" s="257"/>
      <c r="F127" s="258"/>
      <c r="G127" s="258"/>
      <c r="H127" s="258"/>
      <c r="I127" s="258"/>
      <c r="J127" s="233"/>
      <c r="K127" s="233"/>
      <c r="L127" s="258"/>
      <c r="M127" s="230"/>
      <c r="N127" s="231"/>
      <c r="O127" s="258"/>
      <c r="P127" s="234"/>
      <c r="Q127" s="229"/>
      <c r="R127" s="229"/>
      <c r="S127" s="229"/>
    </row>
    <row r="128" spans="2:19" ht="18.600000000000001" customHeight="1">
      <c r="B128" s="302"/>
      <c r="C128" s="240">
        <v>34</v>
      </c>
      <c r="D128" s="241" t="s">
        <v>177</v>
      </c>
      <c r="E128" s="261"/>
      <c r="F128" s="262"/>
      <c r="G128" s="262"/>
      <c r="H128" s="262"/>
      <c r="I128" s="262"/>
      <c r="J128" s="243"/>
      <c r="K128" s="243"/>
      <c r="L128" s="262"/>
      <c r="M128" s="240">
        <v>32</v>
      </c>
      <c r="N128" s="241" t="s">
        <v>207</v>
      </c>
      <c r="O128" s="262"/>
      <c r="P128" s="244"/>
      <c r="Q128" s="229"/>
      <c r="R128" s="229"/>
      <c r="S128" s="229"/>
    </row>
    <row r="129" spans="2:19" ht="18.600000000000001" customHeight="1">
      <c r="B129" s="297"/>
      <c r="C129" s="306" t="s">
        <v>179</v>
      </c>
      <c r="D129" s="307"/>
      <c r="E129" s="263">
        <v>18635</v>
      </c>
      <c r="F129" s="264">
        <v>46158</v>
      </c>
      <c r="G129" s="264">
        <v>60577</v>
      </c>
      <c r="H129" s="264">
        <v>64955</v>
      </c>
      <c r="I129" s="264">
        <v>126483</v>
      </c>
      <c r="J129" s="264">
        <v>125192</v>
      </c>
      <c r="K129" s="264">
        <v>139965</v>
      </c>
      <c r="L129" s="265"/>
      <c r="M129" s="306" t="s">
        <v>179</v>
      </c>
      <c r="N129" s="307"/>
      <c r="O129" s="265"/>
      <c r="P129" s="266">
        <f>SUM(P101:P128)</f>
        <v>0</v>
      </c>
      <c r="Q129" s="229"/>
      <c r="R129" s="229"/>
      <c r="S129" s="229"/>
    </row>
    <row r="130" spans="2:19" ht="33" customHeight="1">
      <c r="B130" s="267"/>
      <c r="C130" s="249"/>
      <c r="D130" s="249"/>
      <c r="E130" s="268"/>
      <c r="F130" s="294"/>
      <c r="G130" s="294"/>
      <c r="H130" s="294"/>
      <c r="I130" s="294"/>
      <c r="J130" s="294"/>
      <c r="K130" s="294"/>
      <c r="L130" s="294"/>
      <c r="M130" s="294"/>
      <c r="N130" s="294"/>
      <c r="O130" s="294"/>
      <c r="P130" s="294"/>
      <c r="Q130" s="229"/>
      <c r="R130" s="229"/>
      <c r="S130" s="229"/>
    </row>
    <row r="131" spans="2:19">
      <c r="B131" s="216" t="str">
        <f>B99</f>
        <v>産業中分類別製造品出荷額　市町村別集計</v>
      </c>
      <c r="L131" s="217"/>
      <c r="O131" s="217"/>
    </row>
    <row r="132" spans="2:19">
      <c r="B132" s="219" t="s">
        <v>123</v>
      </c>
      <c r="C132" s="295" t="s">
        <v>124</v>
      </c>
      <c r="D132" s="296"/>
      <c r="E132" s="252" t="s">
        <v>125</v>
      </c>
      <c r="F132" s="221" t="s">
        <v>126</v>
      </c>
      <c r="G132" s="221" t="s">
        <v>127</v>
      </c>
      <c r="H132" s="221" t="s">
        <v>128</v>
      </c>
      <c r="I132" s="221" t="s">
        <v>129</v>
      </c>
      <c r="J132" s="221" t="s">
        <v>130</v>
      </c>
      <c r="K132" s="221" t="s">
        <v>131</v>
      </c>
      <c r="L132" s="221" t="s">
        <v>132</v>
      </c>
      <c r="M132" s="295" t="s">
        <v>124</v>
      </c>
      <c r="N132" s="296"/>
      <c r="O132" s="221" t="s">
        <v>133</v>
      </c>
      <c r="P132" s="222" t="s">
        <v>134</v>
      </c>
      <c r="Q132" s="223"/>
      <c r="R132" s="223"/>
      <c r="S132" s="223"/>
    </row>
    <row r="133" spans="2:19" ht="18.600000000000001" customHeight="1">
      <c r="B133" s="301" t="s">
        <v>233</v>
      </c>
      <c r="C133" s="224">
        <v>12</v>
      </c>
      <c r="D133" s="225" t="s">
        <v>136</v>
      </c>
      <c r="E133" s="253"/>
      <c r="F133" s="255"/>
      <c r="G133" s="255"/>
      <c r="H133" s="255"/>
      <c r="I133" s="255"/>
      <c r="J133" s="254"/>
      <c r="K133" s="254" t="s">
        <v>188</v>
      </c>
      <c r="L133" s="255"/>
      <c r="M133" s="224">
        <v>9</v>
      </c>
      <c r="N133" s="225" t="s">
        <v>136</v>
      </c>
      <c r="O133" s="255"/>
      <c r="P133" s="256"/>
      <c r="Q133" s="229"/>
      <c r="R133" s="229"/>
      <c r="S133" s="229"/>
    </row>
    <row r="134" spans="2:19" ht="18.600000000000001" customHeight="1">
      <c r="B134" s="302"/>
      <c r="C134" s="230">
        <v>13</v>
      </c>
      <c r="D134" s="231" t="s">
        <v>138</v>
      </c>
      <c r="E134" s="257"/>
      <c r="F134" s="258"/>
      <c r="G134" s="258"/>
      <c r="H134" s="258"/>
      <c r="I134" s="258"/>
      <c r="J134" s="233" t="s">
        <v>188</v>
      </c>
      <c r="K134" s="233"/>
      <c r="L134" s="258"/>
      <c r="M134" s="230">
        <v>10</v>
      </c>
      <c r="N134" s="231" t="s">
        <v>181</v>
      </c>
      <c r="O134" s="258"/>
      <c r="P134" s="234"/>
      <c r="Q134" s="229"/>
      <c r="R134" s="229"/>
      <c r="S134" s="229"/>
    </row>
    <row r="135" spans="2:19" ht="18.600000000000001" customHeight="1">
      <c r="B135" s="302"/>
      <c r="C135" s="230">
        <v>14</v>
      </c>
      <c r="D135" s="235" t="s">
        <v>139</v>
      </c>
      <c r="E135" s="257"/>
      <c r="F135" s="258"/>
      <c r="G135" s="258"/>
      <c r="H135" s="258"/>
      <c r="I135" s="258"/>
      <c r="J135" s="233"/>
      <c r="K135" s="233"/>
      <c r="L135" s="258"/>
      <c r="M135" s="230">
        <v>11</v>
      </c>
      <c r="N135" s="235" t="s">
        <v>139</v>
      </c>
      <c r="O135" s="258"/>
      <c r="P135" s="234"/>
      <c r="Q135" s="229"/>
      <c r="R135" s="229"/>
      <c r="S135" s="229"/>
    </row>
    <row r="136" spans="2:19" ht="18.600000000000001" customHeight="1">
      <c r="B136" s="302"/>
      <c r="C136" s="230">
        <v>15</v>
      </c>
      <c r="D136" s="235" t="s">
        <v>140</v>
      </c>
      <c r="E136" s="257"/>
      <c r="F136" s="258"/>
      <c r="G136" s="258"/>
      <c r="H136" s="258"/>
      <c r="I136" s="258"/>
      <c r="J136" s="233" t="s">
        <v>188</v>
      </c>
      <c r="K136" s="233" t="s">
        <v>188</v>
      </c>
      <c r="L136" s="258"/>
      <c r="M136" s="230"/>
      <c r="N136" s="235"/>
      <c r="O136" s="258"/>
      <c r="P136" s="234"/>
      <c r="Q136" s="229"/>
      <c r="R136" s="229"/>
      <c r="S136" s="229"/>
    </row>
    <row r="137" spans="2:19" ht="18.600000000000001" customHeight="1">
      <c r="B137" s="302"/>
      <c r="C137" s="230">
        <v>16</v>
      </c>
      <c r="D137" s="235" t="s">
        <v>210</v>
      </c>
      <c r="E137" s="257"/>
      <c r="F137" s="258"/>
      <c r="G137" s="258"/>
      <c r="H137" s="258"/>
      <c r="I137" s="258"/>
      <c r="J137" s="233" t="s">
        <v>188</v>
      </c>
      <c r="K137" s="233"/>
      <c r="L137" s="258"/>
      <c r="M137" s="230">
        <v>12</v>
      </c>
      <c r="N137" s="235" t="s">
        <v>142</v>
      </c>
      <c r="O137" s="258"/>
      <c r="P137" s="234"/>
      <c r="Q137" s="229"/>
    </row>
    <row r="138" spans="2:19" ht="18.600000000000001" customHeight="1">
      <c r="B138" s="302"/>
      <c r="C138" s="230">
        <v>17</v>
      </c>
      <c r="D138" s="235" t="s">
        <v>223</v>
      </c>
      <c r="E138" s="257"/>
      <c r="F138" s="258"/>
      <c r="G138" s="258"/>
      <c r="H138" s="258"/>
      <c r="I138" s="258"/>
      <c r="J138" s="233" t="s">
        <v>188</v>
      </c>
      <c r="K138" s="233"/>
      <c r="L138" s="258"/>
      <c r="M138" s="230">
        <v>13</v>
      </c>
      <c r="N138" s="235" t="s">
        <v>184</v>
      </c>
      <c r="O138" s="258"/>
      <c r="P138" s="234"/>
      <c r="Q138" s="229"/>
    </row>
    <row r="139" spans="2:19" ht="18.600000000000001" customHeight="1">
      <c r="B139" s="302"/>
      <c r="C139" s="230">
        <v>18</v>
      </c>
      <c r="D139" s="235" t="s">
        <v>145</v>
      </c>
      <c r="E139" s="257"/>
      <c r="F139" s="258"/>
      <c r="G139" s="258"/>
      <c r="H139" s="258"/>
      <c r="I139" s="258"/>
      <c r="J139" s="233"/>
      <c r="K139" s="233"/>
      <c r="L139" s="258"/>
      <c r="M139" s="230">
        <v>14</v>
      </c>
      <c r="N139" s="235" t="s">
        <v>186</v>
      </c>
      <c r="O139" s="258"/>
      <c r="P139" s="234"/>
      <c r="Q139" s="229"/>
    </row>
    <row r="140" spans="2:19" ht="18.600000000000001" customHeight="1">
      <c r="B140" s="302"/>
      <c r="C140" s="230">
        <v>19</v>
      </c>
      <c r="D140" s="235" t="s">
        <v>146</v>
      </c>
      <c r="E140" s="257"/>
      <c r="F140" s="258"/>
      <c r="G140" s="258"/>
      <c r="H140" s="258"/>
      <c r="I140" s="258"/>
      <c r="J140" s="233"/>
      <c r="K140" s="233"/>
      <c r="L140" s="258"/>
      <c r="M140" s="230">
        <v>15</v>
      </c>
      <c r="N140" s="235" t="s">
        <v>147</v>
      </c>
      <c r="O140" s="258"/>
      <c r="P140" s="259"/>
      <c r="Q140" s="229"/>
    </row>
    <row r="141" spans="2:19" ht="18.600000000000001" customHeight="1">
      <c r="B141" s="302"/>
      <c r="C141" s="230">
        <v>20</v>
      </c>
      <c r="D141" s="235" t="s">
        <v>234</v>
      </c>
      <c r="E141" s="257"/>
      <c r="F141" s="258"/>
      <c r="G141" s="258"/>
      <c r="H141" s="258"/>
      <c r="I141" s="258"/>
      <c r="J141" s="233"/>
      <c r="K141" s="233"/>
      <c r="L141" s="258"/>
      <c r="M141" s="230"/>
      <c r="N141" s="235"/>
      <c r="O141" s="258"/>
      <c r="P141" s="259"/>
      <c r="Q141" s="229"/>
    </row>
    <row r="142" spans="2:19" ht="18.600000000000001" customHeight="1">
      <c r="B142" s="302"/>
      <c r="C142" s="230">
        <v>21</v>
      </c>
      <c r="D142" s="235" t="s">
        <v>235</v>
      </c>
      <c r="E142" s="257"/>
      <c r="F142" s="258"/>
      <c r="G142" s="258"/>
      <c r="H142" s="258"/>
      <c r="I142" s="258"/>
      <c r="J142" s="233"/>
      <c r="K142" s="233"/>
      <c r="L142" s="258"/>
      <c r="M142" s="230">
        <v>17</v>
      </c>
      <c r="N142" s="235" t="s">
        <v>189</v>
      </c>
      <c r="O142" s="258"/>
      <c r="P142" s="259"/>
      <c r="Q142" s="229"/>
    </row>
    <row r="143" spans="2:19" ht="18.600000000000001" customHeight="1">
      <c r="B143" s="302"/>
      <c r="C143" s="230">
        <v>22</v>
      </c>
      <c r="D143" s="235" t="s">
        <v>236</v>
      </c>
      <c r="E143" s="257"/>
      <c r="F143" s="258"/>
      <c r="G143" s="258"/>
      <c r="H143" s="258"/>
      <c r="I143" s="258"/>
      <c r="J143" s="233"/>
      <c r="K143" s="233"/>
      <c r="L143" s="258"/>
      <c r="M143" s="230">
        <v>18</v>
      </c>
      <c r="N143" s="235" t="s">
        <v>152</v>
      </c>
      <c r="O143" s="303" t="s">
        <v>191</v>
      </c>
      <c r="P143" s="259"/>
      <c r="Q143" s="229"/>
    </row>
    <row r="144" spans="2:19" ht="18.600000000000001" customHeight="1">
      <c r="B144" s="302"/>
      <c r="C144" s="230">
        <v>23</v>
      </c>
      <c r="D144" s="235" t="s">
        <v>227</v>
      </c>
      <c r="E144" s="257"/>
      <c r="F144" s="258"/>
      <c r="G144" s="258"/>
      <c r="H144" s="258"/>
      <c r="I144" s="258"/>
      <c r="J144" s="233"/>
      <c r="K144" s="233"/>
      <c r="L144" s="258"/>
      <c r="M144" s="230"/>
      <c r="N144" s="235"/>
      <c r="O144" s="304"/>
      <c r="P144" s="259"/>
      <c r="Q144" s="229"/>
    </row>
    <row r="145" spans="2:19" ht="18.600000000000001" customHeight="1">
      <c r="B145" s="302"/>
      <c r="C145" s="230">
        <v>24</v>
      </c>
      <c r="D145" s="235" t="s">
        <v>154</v>
      </c>
      <c r="E145" s="236"/>
      <c r="F145" s="258"/>
      <c r="G145" s="236" t="s">
        <v>155</v>
      </c>
      <c r="H145" s="258"/>
      <c r="I145" s="258"/>
      <c r="J145" s="233"/>
      <c r="K145" s="233"/>
      <c r="L145" s="258"/>
      <c r="M145" s="230"/>
      <c r="N145" s="235"/>
      <c r="O145" s="304"/>
      <c r="P145" s="237" t="s">
        <v>156</v>
      </c>
      <c r="Q145" s="229"/>
    </row>
    <row r="146" spans="2:19" ht="18.600000000000001" customHeight="1">
      <c r="B146" s="302"/>
      <c r="C146" s="230">
        <v>25</v>
      </c>
      <c r="D146" s="235" t="s">
        <v>237</v>
      </c>
      <c r="E146" s="257"/>
      <c r="F146" s="258"/>
      <c r="G146" s="258"/>
      <c r="H146" s="258"/>
      <c r="I146" s="258"/>
      <c r="J146" s="233"/>
      <c r="K146" s="233"/>
      <c r="L146" s="258"/>
      <c r="M146" s="230">
        <v>21</v>
      </c>
      <c r="N146" s="235" t="s">
        <v>194</v>
      </c>
      <c r="O146" s="304"/>
      <c r="P146" s="259"/>
    </row>
    <row r="147" spans="2:19" ht="18.600000000000001" customHeight="1">
      <c r="B147" s="302"/>
      <c r="C147" s="230">
        <v>26</v>
      </c>
      <c r="D147" s="235" t="s">
        <v>238</v>
      </c>
      <c r="E147" s="257"/>
      <c r="F147" s="258"/>
      <c r="G147" s="258"/>
      <c r="H147" s="258"/>
      <c r="I147" s="258"/>
      <c r="J147" s="233"/>
      <c r="K147" s="233"/>
      <c r="L147" s="258"/>
      <c r="M147" s="230">
        <v>22</v>
      </c>
      <c r="N147" s="235" t="s">
        <v>195</v>
      </c>
      <c r="O147" s="305"/>
      <c r="P147" s="259"/>
      <c r="Q147" s="238"/>
    </row>
    <row r="148" spans="2:19" ht="18.600000000000001" customHeight="1">
      <c r="B148" s="302"/>
      <c r="C148" s="230">
        <v>27</v>
      </c>
      <c r="D148" s="235" t="s">
        <v>196</v>
      </c>
      <c r="E148" s="257"/>
      <c r="F148" s="258"/>
      <c r="G148" s="258"/>
      <c r="H148" s="258"/>
      <c r="I148" s="258"/>
      <c r="J148" s="233"/>
      <c r="K148" s="233"/>
      <c r="L148" s="258"/>
      <c r="M148" s="230">
        <v>23</v>
      </c>
      <c r="N148" s="235" t="s">
        <v>197</v>
      </c>
      <c r="O148" s="258"/>
      <c r="P148" s="259"/>
      <c r="Q148" s="223"/>
    </row>
    <row r="149" spans="2:19" ht="18.600000000000001" customHeight="1">
      <c r="B149" s="302"/>
      <c r="C149" s="230">
        <v>28</v>
      </c>
      <c r="D149" s="235" t="s">
        <v>229</v>
      </c>
      <c r="E149" s="257"/>
      <c r="F149" s="258"/>
      <c r="G149" s="258"/>
      <c r="H149" s="258"/>
      <c r="I149" s="258"/>
      <c r="J149" s="233" t="s">
        <v>188</v>
      </c>
      <c r="K149" s="233" t="s">
        <v>188</v>
      </c>
      <c r="L149" s="258"/>
      <c r="M149" s="230">
        <v>24</v>
      </c>
      <c r="N149" s="235" t="s">
        <v>199</v>
      </c>
      <c r="O149" s="258"/>
      <c r="P149" s="234"/>
      <c r="Q149" s="239"/>
    </row>
    <row r="150" spans="2:19" ht="18.600000000000001" customHeight="1">
      <c r="B150" s="302"/>
      <c r="C150" s="230"/>
      <c r="D150" s="235"/>
      <c r="E150" s="257"/>
      <c r="F150" s="258"/>
      <c r="G150" s="258"/>
      <c r="H150" s="258"/>
      <c r="I150" s="258"/>
      <c r="J150" s="233"/>
      <c r="K150" s="233"/>
      <c r="L150" s="258"/>
      <c r="M150" s="230">
        <v>25</v>
      </c>
      <c r="N150" s="235" t="s">
        <v>164</v>
      </c>
      <c r="O150" s="258"/>
      <c r="P150" s="234"/>
      <c r="Q150" s="239"/>
    </row>
    <row r="151" spans="2:19" ht="18.600000000000001" customHeight="1">
      <c r="B151" s="302"/>
      <c r="C151" s="230"/>
      <c r="D151" s="235"/>
      <c r="E151" s="257"/>
      <c r="F151" s="258"/>
      <c r="G151" s="258"/>
      <c r="H151" s="258"/>
      <c r="I151" s="258"/>
      <c r="J151" s="233"/>
      <c r="K151" s="233"/>
      <c r="L151" s="258"/>
      <c r="M151" s="230">
        <v>26</v>
      </c>
      <c r="N151" s="235" t="s">
        <v>165</v>
      </c>
      <c r="O151" s="258"/>
      <c r="P151" s="234"/>
      <c r="Q151" s="239"/>
    </row>
    <row r="152" spans="2:19" ht="18.600000000000001" customHeight="1">
      <c r="B152" s="302"/>
      <c r="C152" s="230"/>
      <c r="D152" s="235"/>
      <c r="E152" s="257"/>
      <c r="F152" s="258"/>
      <c r="G152" s="258"/>
      <c r="H152" s="258"/>
      <c r="I152" s="258"/>
      <c r="J152" s="233"/>
      <c r="K152" s="233"/>
      <c r="L152" s="258"/>
      <c r="M152" s="230">
        <v>27</v>
      </c>
      <c r="N152" s="235" t="s">
        <v>166</v>
      </c>
      <c r="O152" s="258"/>
      <c r="P152" s="234"/>
      <c r="Q152" s="239"/>
    </row>
    <row r="153" spans="2:19" ht="18.600000000000001" customHeight="1">
      <c r="B153" s="302"/>
      <c r="C153" s="230">
        <v>29</v>
      </c>
      <c r="D153" s="235" t="s">
        <v>218</v>
      </c>
      <c r="E153" s="257"/>
      <c r="F153" s="258"/>
      <c r="G153" s="258"/>
      <c r="H153" s="258"/>
      <c r="I153" s="258"/>
      <c r="J153" s="233"/>
      <c r="K153" s="233"/>
      <c r="L153" s="258"/>
      <c r="M153" s="230"/>
      <c r="N153" s="235"/>
      <c r="O153" s="258"/>
      <c r="P153" s="234"/>
      <c r="Q153" s="229"/>
    </row>
    <row r="154" spans="2:19" ht="18.600000000000001" customHeight="1">
      <c r="B154" s="302"/>
      <c r="C154" s="230">
        <v>30</v>
      </c>
      <c r="D154" s="235" t="s">
        <v>219</v>
      </c>
      <c r="E154" s="257"/>
      <c r="F154" s="258"/>
      <c r="G154" s="258"/>
      <c r="H154" s="258"/>
      <c r="I154" s="258"/>
      <c r="J154" s="233"/>
      <c r="K154" s="233"/>
      <c r="L154" s="258"/>
      <c r="M154" s="230">
        <v>29</v>
      </c>
      <c r="N154" s="235" t="s">
        <v>201</v>
      </c>
      <c r="O154" s="258"/>
      <c r="P154" s="234"/>
      <c r="Q154" s="229"/>
    </row>
    <row r="155" spans="2:19" ht="18.600000000000001" customHeight="1">
      <c r="B155" s="302"/>
      <c r="C155" s="230"/>
      <c r="D155" s="235" t="s">
        <v>170</v>
      </c>
      <c r="E155" s="257"/>
      <c r="F155" s="258"/>
      <c r="G155" s="258"/>
      <c r="H155" s="258"/>
      <c r="I155" s="258"/>
      <c r="J155" s="233"/>
      <c r="K155" s="233"/>
      <c r="L155" s="258"/>
      <c r="M155" s="230"/>
      <c r="N155" s="235"/>
      <c r="O155" s="258"/>
      <c r="P155" s="234"/>
      <c r="Q155" s="229"/>
    </row>
    <row r="156" spans="2:19" ht="18.600000000000001" customHeight="1">
      <c r="B156" s="302"/>
      <c r="C156" s="230"/>
      <c r="D156" s="235" t="s">
        <v>171</v>
      </c>
      <c r="E156" s="257"/>
      <c r="F156" s="258"/>
      <c r="G156" s="258"/>
      <c r="H156" s="258"/>
      <c r="I156" s="258"/>
      <c r="J156" s="233"/>
      <c r="K156" s="233"/>
      <c r="L156" s="258"/>
      <c r="M156" s="230">
        <v>28</v>
      </c>
      <c r="N156" s="235" t="s">
        <v>172</v>
      </c>
      <c r="O156" s="258"/>
      <c r="P156" s="234"/>
      <c r="Q156" s="229"/>
    </row>
    <row r="157" spans="2:19" ht="18.600000000000001" customHeight="1">
      <c r="B157" s="302"/>
      <c r="C157" s="230">
        <v>31</v>
      </c>
      <c r="D157" s="235" t="s">
        <v>239</v>
      </c>
      <c r="E157" s="257"/>
      <c r="F157" s="258"/>
      <c r="G157" s="258"/>
      <c r="H157" s="258"/>
      <c r="I157" s="258"/>
      <c r="J157" s="233">
        <v>152428</v>
      </c>
      <c r="K157" s="233">
        <v>126495</v>
      </c>
      <c r="L157" s="258"/>
      <c r="M157" s="230">
        <v>31</v>
      </c>
      <c r="N157" s="235" t="s">
        <v>203</v>
      </c>
      <c r="O157" s="258"/>
      <c r="P157" s="234"/>
      <c r="Q157" s="229"/>
    </row>
    <row r="158" spans="2:19" ht="18.600000000000001" customHeight="1">
      <c r="B158" s="302"/>
      <c r="C158" s="230">
        <v>32</v>
      </c>
      <c r="D158" s="231" t="s">
        <v>240</v>
      </c>
      <c r="E158" s="257"/>
      <c r="F158" s="258"/>
      <c r="G158" s="258"/>
      <c r="H158" s="258"/>
      <c r="I158" s="258"/>
      <c r="J158" s="233"/>
      <c r="K158" s="233"/>
      <c r="L158" s="258"/>
      <c r="M158" s="230"/>
      <c r="N158" s="231"/>
      <c r="O158" s="258"/>
      <c r="P158" s="234"/>
      <c r="Q158" s="229"/>
      <c r="R158" s="229"/>
      <c r="S158" s="229"/>
    </row>
    <row r="159" spans="2:19" ht="18.600000000000001" customHeight="1">
      <c r="B159" s="302"/>
      <c r="C159" s="230">
        <v>33</v>
      </c>
      <c r="D159" s="231" t="s">
        <v>241</v>
      </c>
      <c r="E159" s="257"/>
      <c r="F159" s="258"/>
      <c r="G159" s="258"/>
      <c r="H159" s="258"/>
      <c r="I159" s="258"/>
      <c r="J159" s="233"/>
      <c r="K159" s="233"/>
      <c r="L159" s="258"/>
      <c r="M159" s="230"/>
      <c r="N159" s="231"/>
      <c r="O159" s="258"/>
      <c r="P159" s="234"/>
      <c r="Q159" s="229"/>
      <c r="R159" s="229"/>
      <c r="S159" s="229"/>
    </row>
    <row r="160" spans="2:19" ht="18.600000000000001" customHeight="1">
      <c r="B160" s="302"/>
      <c r="C160" s="240">
        <v>34</v>
      </c>
      <c r="D160" s="241" t="s">
        <v>177</v>
      </c>
      <c r="E160" s="261"/>
      <c r="F160" s="262"/>
      <c r="G160" s="262"/>
      <c r="H160" s="262"/>
      <c r="I160" s="262"/>
      <c r="J160" s="243"/>
      <c r="K160" s="243"/>
      <c r="L160" s="262"/>
      <c r="M160" s="240">
        <v>32</v>
      </c>
      <c r="N160" s="241" t="s">
        <v>207</v>
      </c>
      <c r="O160" s="262"/>
      <c r="P160" s="244"/>
      <c r="Q160" s="229"/>
      <c r="R160" s="229"/>
      <c r="S160" s="229"/>
    </row>
    <row r="161" spans="2:19" ht="18.600000000000001" customHeight="1">
      <c r="B161" s="297"/>
      <c r="C161" s="306" t="s">
        <v>179</v>
      </c>
      <c r="D161" s="307"/>
      <c r="E161" s="263">
        <v>122551</v>
      </c>
      <c r="F161" s="264">
        <v>266240</v>
      </c>
      <c r="G161" s="264">
        <v>561747</v>
      </c>
      <c r="H161" s="264">
        <v>304097</v>
      </c>
      <c r="I161" s="264">
        <v>234155</v>
      </c>
      <c r="J161" s="264">
        <v>193182</v>
      </c>
      <c r="K161" s="264">
        <v>151345</v>
      </c>
      <c r="L161" s="265"/>
      <c r="M161" s="306" t="s">
        <v>179</v>
      </c>
      <c r="N161" s="307"/>
      <c r="O161" s="265"/>
      <c r="P161" s="266">
        <f>SUM(P133:P160)</f>
        <v>0</v>
      </c>
      <c r="Q161" s="229"/>
      <c r="R161" s="229"/>
      <c r="S161" s="229"/>
    </row>
    <row r="162" spans="2:19" ht="31.5" customHeight="1">
      <c r="B162" s="267"/>
      <c r="C162" s="249"/>
      <c r="D162" s="249"/>
      <c r="E162" s="268"/>
      <c r="F162" s="294"/>
      <c r="G162" s="294"/>
      <c r="H162" s="294"/>
      <c r="I162" s="294"/>
      <c r="J162" s="294"/>
      <c r="K162" s="294"/>
      <c r="L162" s="294"/>
      <c r="M162" s="294"/>
      <c r="N162" s="294"/>
      <c r="O162" s="294"/>
      <c r="P162" s="294"/>
      <c r="Q162" s="229"/>
      <c r="R162" s="229"/>
      <c r="S162" s="229"/>
    </row>
    <row r="163" spans="2:19">
      <c r="B163" s="216" t="str">
        <f>B131</f>
        <v>産業中分類別製造品出荷額　市町村別集計</v>
      </c>
      <c r="L163" s="217"/>
      <c r="O163" s="217"/>
    </row>
    <row r="164" spans="2:19">
      <c r="B164" s="219" t="s">
        <v>123</v>
      </c>
      <c r="C164" s="295" t="s">
        <v>124</v>
      </c>
      <c r="D164" s="296"/>
      <c r="E164" s="252" t="s">
        <v>125</v>
      </c>
      <c r="F164" s="221" t="s">
        <v>126</v>
      </c>
      <c r="G164" s="221" t="s">
        <v>127</v>
      </c>
      <c r="H164" s="221" t="s">
        <v>128</v>
      </c>
      <c r="I164" s="221" t="s">
        <v>129</v>
      </c>
      <c r="J164" s="221" t="s">
        <v>130</v>
      </c>
      <c r="K164" s="221" t="s">
        <v>131</v>
      </c>
      <c r="L164" s="221" t="s">
        <v>132</v>
      </c>
      <c r="M164" s="295" t="s">
        <v>124</v>
      </c>
      <c r="N164" s="296"/>
      <c r="O164" s="221" t="s">
        <v>133</v>
      </c>
      <c r="P164" s="222" t="s">
        <v>134</v>
      </c>
      <c r="Q164" s="223"/>
      <c r="R164" s="223"/>
      <c r="S164" s="223"/>
    </row>
    <row r="165" spans="2:19" ht="18.600000000000001" customHeight="1">
      <c r="B165" s="301" t="s">
        <v>55</v>
      </c>
      <c r="C165" s="224">
        <v>12</v>
      </c>
      <c r="D165" s="225" t="s">
        <v>136</v>
      </c>
      <c r="E165" s="253"/>
      <c r="F165" s="255"/>
      <c r="G165" s="255"/>
      <c r="H165" s="255"/>
      <c r="I165" s="255"/>
      <c r="J165" s="254" t="s">
        <v>188</v>
      </c>
      <c r="K165" s="254" t="s">
        <v>188</v>
      </c>
      <c r="L165" s="255"/>
      <c r="M165" s="224">
        <v>9</v>
      </c>
      <c r="N165" s="225" t="s">
        <v>136</v>
      </c>
      <c r="O165" s="255"/>
      <c r="P165" s="256"/>
      <c r="Q165" s="229"/>
      <c r="R165" s="229"/>
      <c r="S165" s="229"/>
    </row>
    <row r="166" spans="2:19" ht="18.600000000000001" customHeight="1">
      <c r="B166" s="302"/>
      <c r="C166" s="230">
        <v>13</v>
      </c>
      <c r="D166" s="231" t="s">
        <v>137</v>
      </c>
      <c r="E166" s="257"/>
      <c r="F166" s="258"/>
      <c r="G166" s="258"/>
      <c r="H166" s="258"/>
      <c r="I166" s="258"/>
      <c r="J166" s="233"/>
      <c r="K166" s="233"/>
      <c r="L166" s="258"/>
      <c r="M166" s="230">
        <v>10</v>
      </c>
      <c r="N166" s="231" t="s">
        <v>181</v>
      </c>
      <c r="O166" s="258"/>
      <c r="P166" s="234"/>
      <c r="Q166" s="229"/>
      <c r="R166" s="229"/>
      <c r="S166" s="229"/>
    </row>
    <row r="167" spans="2:19" ht="18.600000000000001" customHeight="1">
      <c r="B167" s="302"/>
      <c r="C167" s="230">
        <v>14</v>
      </c>
      <c r="D167" s="235" t="s">
        <v>139</v>
      </c>
      <c r="E167" s="257"/>
      <c r="F167" s="258"/>
      <c r="G167" s="258"/>
      <c r="H167" s="258"/>
      <c r="I167" s="258"/>
      <c r="J167" s="233" t="s">
        <v>188</v>
      </c>
      <c r="K167" s="233" t="s">
        <v>188</v>
      </c>
      <c r="L167" s="258"/>
      <c r="M167" s="230">
        <v>11</v>
      </c>
      <c r="N167" s="235" t="s">
        <v>139</v>
      </c>
      <c r="O167" s="258"/>
      <c r="P167" s="234"/>
      <c r="Q167" s="229"/>
      <c r="R167" s="229"/>
      <c r="S167" s="229"/>
    </row>
    <row r="168" spans="2:19" ht="18.600000000000001" customHeight="1">
      <c r="B168" s="302"/>
      <c r="C168" s="230">
        <v>15</v>
      </c>
      <c r="D168" s="235" t="s">
        <v>242</v>
      </c>
      <c r="E168" s="257"/>
      <c r="F168" s="258"/>
      <c r="G168" s="258"/>
      <c r="H168" s="258"/>
      <c r="I168" s="258"/>
      <c r="J168" s="233" t="s">
        <v>188</v>
      </c>
      <c r="K168" s="233" t="s">
        <v>188</v>
      </c>
      <c r="L168" s="258"/>
      <c r="M168" s="230"/>
      <c r="N168" s="235"/>
      <c r="O168" s="258"/>
      <c r="P168" s="234"/>
      <c r="Q168" s="229"/>
      <c r="R168" s="229"/>
      <c r="S168" s="229"/>
    </row>
    <row r="169" spans="2:19" ht="18.600000000000001" customHeight="1">
      <c r="B169" s="302"/>
      <c r="C169" s="230">
        <v>16</v>
      </c>
      <c r="D169" s="235" t="s">
        <v>210</v>
      </c>
      <c r="E169" s="257"/>
      <c r="F169" s="258"/>
      <c r="G169" s="258"/>
      <c r="H169" s="258"/>
      <c r="I169" s="258"/>
      <c r="J169" s="233" t="s">
        <v>188</v>
      </c>
      <c r="K169" s="233" t="s">
        <v>188</v>
      </c>
      <c r="L169" s="258"/>
      <c r="M169" s="230">
        <v>12</v>
      </c>
      <c r="N169" s="235" t="s">
        <v>142</v>
      </c>
      <c r="O169" s="258"/>
      <c r="P169" s="234"/>
      <c r="Q169" s="229"/>
    </row>
    <row r="170" spans="2:19" ht="18.600000000000001" customHeight="1">
      <c r="B170" s="302"/>
      <c r="C170" s="230">
        <v>17</v>
      </c>
      <c r="D170" s="235" t="s">
        <v>223</v>
      </c>
      <c r="E170" s="257"/>
      <c r="F170" s="258"/>
      <c r="G170" s="258"/>
      <c r="H170" s="258"/>
      <c r="I170" s="258"/>
      <c r="J170" s="233" t="s">
        <v>188</v>
      </c>
      <c r="K170" s="233" t="s">
        <v>188</v>
      </c>
      <c r="L170" s="258"/>
      <c r="M170" s="230">
        <v>13</v>
      </c>
      <c r="N170" s="235" t="s">
        <v>184</v>
      </c>
      <c r="O170" s="258"/>
      <c r="P170" s="234"/>
      <c r="Q170" s="229"/>
    </row>
    <row r="171" spans="2:19" ht="18.600000000000001" customHeight="1">
      <c r="B171" s="302"/>
      <c r="C171" s="230">
        <v>18</v>
      </c>
      <c r="D171" s="235" t="s">
        <v>185</v>
      </c>
      <c r="E171" s="257"/>
      <c r="F171" s="258"/>
      <c r="G171" s="258"/>
      <c r="H171" s="258"/>
      <c r="I171" s="258"/>
      <c r="J171" s="233" t="s">
        <v>188</v>
      </c>
      <c r="K171" s="233" t="s">
        <v>188</v>
      </c>
      <c r="L171" s="258"/>
      <c r="M171" s="230">
        <v>14</v>
      </c>
      <c r="N171" s="235" t="s">
        <v>186</v>
      </c>
      <c r="O171" s="258"/>
      <c r="P171" s="234"/>
      <c r="Q171" s="229"/>
    </row>
    <row r="172" spans="2:19" ht="18.600000000000001" customHeight="1">
      <c r="B172" s="302"/>
      <c r="C172" s="230">
        <v>19</v>
      </c>
      <c r="D172" s="235" t="s">
        <v>146</v>
      </c>
      <c r="E172" s="257"/>
      <c r="F172" s="258"/>
      <c r="G172" s="258"/>
      <c r="H172" s="258"/>
      <c r="I172" s="258"/>
      <c r="J172" s="233" t="s">
        <v>188</v>
      </c>
      <c r="K172" s="233" t="s">
        <v>188</v>
      </c>
      <c r="L172" s="258"/>
      <c r="M172" s="230">
        <v>15</v>
      </c>
      <c r="N172" s="235" t="s">
        <v>147</v>
      </c>
      <c r="O172" s="258"/>
      <c r="P172" s="259"/>
      <c r="Q172" s="229"/>
    </row>
    <row r="173" spans="2:19" ht="18.600000000000001" customHeight="1">
      <c r="B173" s="302"/>
      <c r="C173" s="230">
        <v>20</v>
      </c>
      <c r="D173" s="235" t="s">
        <v>187</v>
      </c>
      <c r="E173" s="257"/>
      <c r="F173" s="258"/>
      <c r="G173" s="258"/>
      <c r="H173" s="258"/>
      <c r="I173" s="258"/>
      <c r="J173" s="233"/>
      <c r="K173" s="233"/>
      <c r="L173" s="258"/>
      <c r="M173" s="230"/>
      <c r="N173" s="235"/>
      <c r="O173" s="258"/>
      <c r="P173" s="259"/>
      <c r="Q173" s="229"/>
    </row>
    <row r="174" spans="2:19" ht="18.600000000000001" customHeight="1">
      <c r="B174" s="302"/>
      <c r="C174" s="230">
        <v>21</v>
      </c>
      <c r="D174" s="235" t="s">
        <v>235</v>
      </c>
      <c r="E174" s="257"/>
      <c r="F174" s="258"/>
      <c r="G174" s="258"/>
      <c r="H174" s="258"/>
      <c r="I174" s="258"/>
      <c r="J174" s="233"/>
      <c r="K174" s="233"/>
      <c r="L174" s="258"/>
      <c r="M174" s="230">
        <v>17</v>
      </c>
      <c r="N174" s="235" t="s">
        <v>189</v>
      </c>
      <c r="O174" s="258"/>
      <c r="P174" s="259"/>
      <c r="Q174" s="229"/>
    </row>
    <row r="175" spans="2:19" ht="18.600000000000001" customHeight="1">
      <c r="B175" s="302"/>
      <c r="C175" s="230">
        <v>22</v>
      </c>
      <c r="D175" s="235" t="s">
        <v>236</v>
      </c>
      <c r="E175" s="257"/>
      <c r="F175" s="258"/>
      <c r="G175" s="258"/>
      <c r="H175" s="258"/>
      <c r="I175" s="258"/>
      <c r="J175" s="233"/>
      <c r="K175" s="233"/>
      <c r="L175" s="258"/>
      <c r="M175" s="230">
        <v>18</v>
      </c>
      <c r="N175" s="235" t="s">
        <v>152</v>
      </c>
      <c r="O175" s="303" t="s">
        <v>191</v>
      </c>
      <c r="P175" s="259"/>
      <c r="Q175" s="229"/>
    </row>
    <row r="176" spans="2:19" ht="18.600000000000001" customHeight="1">
      <c r="B176" s="302"/>
      <c r="C176" s="230">
        <v>23</v>
      </c>
      <c r="D176" s="235" t="s">
        <v>227</v>
      </c>
      <c r="E176" s="257"/>
      <c r="F176" s="258"/>
      <c r="G176" s="258"/>
      <c r="H176" s="258"/>
      <c r="I176" s="258"/>
      <c r="J176" s="233"/>
      <c r="K176" s="233"/>
      <c r="L176" s="258"/>
      <c r="M176" s="230"/>
      <c r="N176" s="235"/>
      <c r="O176" s="304"/>
      <c r="P176" s="259"/>
      <c r="Q176" s="229"/>
    </row>
    <row r="177" spans="2:19" ht="18.600000000000001" customHeight="1">
      <c r="B177" s="302"/>
      <c r="C177" s="230">
        <v>24</v>
      </c>
      <c r="D177" s="235" t="s">
        <v>154</v>
      </c>
      <c r="E177" s="236"/>
      <c r="F177" s="258"/>
      <c r="G177" s="236" t="s">
        <v>155</v>
      </c>
      <c r="H177" s="258"/>
      <c r="I177" s="258"/>
      <c r="J177" s="233"/>
      <c r="K177" s="233"/>
      <c r="L177" s="258"/>
      <c r="M177" s="230"/>
      <c r="N177" s="235"/>
      <c r="O177" s="304"/>
      <c r="P177" s="237" t="s">
        <v>156</v>
      </c>
      <c r="Q177" s="229"/>
    </row>
    <row r="178" spans="2:19" ht="18.600000000000001" customHeight="1">
      <c r="B178" s="302"/>
      <c r="C178" s="230">
        <v>25</v>
      </c>
      <c r="D178" s="235" t="s">
        <v>243</v>
      </c>
      <c r="E178" s="257"/>
      <c r="F178" s="258"/>
      <c r="G178" s="258"/>
      <c r="H178" s="258"/>
      <c r="I178" s="258"/>
      <c r="J178" s="233" t="s">
        <v>188</v>
      </c>
      <c r="K178" s="233" t="s">
        <v>188</v>
      </c>
      <c r="L178" s="258"/>
      <c r="M178" s="230">
        <v>21</v>
      </c>
      <c r="N178" s="235" t="s">
        <v>194</v>
      </c>
      <c r="O178" s="304"/>
      <c r="P178" s="259"/>
    </row>
    <row r="179" spans="2:19" ht="18.600000000000001" customHeight="1">
      <c r="B179" s="302"/>
      <c r="C179" s="230">
        <v>26</v>
      </c>
      <c r="D179" s="235" t="s">
        <v>238</v>
      </c>
      <c r="E179" s="257"/>
      <c r="F179" s="258"/>
      <c r="G179" s="258"/>
      <c r="H179" s="258"/>
      <c r="I179" s="258"/>
      <c r="J179" s="233"/>
      <c r="K179" s="233"/>
      <c r="L179" s="258"/>
      <c r="M179" s="230">
        <v>22</v>
      </c>
      <c r="N179" s="235" t="s">
        <v>195</v>
      </c>
      <c r="O179" s="305"/>
      <c r="P179" s="259"/>
      <c r="Q179" s="238"/>
    </row>
    <row r="180" spans="2:19" ht="18.600000000000001" customHeight="1">
      <c r="B180" s="302"/>
      <c r="C180" s="230">
        <v>27</v>
      </c>
      <c r="D180" s="235" t="s">
        <v>196</v>
      </c>
      <c r="E180" s="257"/>
      <c r="F180" s="258"/>
      <c r="G180" s="258"/>
      <c r="H180" s="258"/>
      <c r="I180" s="258"/>
      <c r="J180" s="233"/>
      <c r="K180" s="233"/>
      <c r="L180" s="258"/>
      <c r="M180" s="230">
        <v>23</v>
      </c>
      <c r="N180" s="235" t="s">
        <v>197</v>
      </c>
      <c r="O180" s="258"/>
      <c r="P180" s="259"/>
      <c r="Q180" s="223"/>
    </row>
    <row r="181" spans="2:19" ht="18.600000000000001" customHeight="1">
      <c r="B181" s="302"/>
      <c r="C181" s="230">
        <v>28</v>
      </c>
      <c r="D181" s="235" t="s">
        <v>229</v>
      </c>
      <c r="E181" s="257"/>
      <c r="F181" s="258"/>
      <c r="G181" s="258"/>
      <c r="H181" s="258"/>
      <c r="I181" s="258"/>
      <c r="J181" s="233" t="s">
        <v>188</v>
      </c>
      <c r="K181" s="233" t="s">
        <v>188</v>
      </c>
      <c r="L181" s="258"/>
      <c r="M181" s="230">
        <v>24</v>
      </c>
      <c r="N181" s="235" t="s">
        <v>199</v>
      </c>
      <c r="O181" s="258"/>
      <c r="P181" s="234"/>
      <c r="Q181" s="239"/>
    </row>
    <row r="182" spans="2:19" ht="18.600000000000001" customHeight="1">
      <c r="B182" s="302"/>
      <c r="C182" s="230"/>
      <c r="D182" s="235"/>
      <c r="E182" s="257"/>
      <c r="F182" s="258"/>
      <c r="G182" s="258"/>
      <c r="H182" s="258"/>
      <c r="I182" s="258"/>
      <c r="J182" s="233"/>
      <c r="K182" s="233"/>
      <c r="L182" s="258"/>
      <c r="M182" s="230">
        <v>25</v>
      </c>
      <c r="N182" s="235" t="s">
        <v>164</v>
      </c>
      <c r="O182" s="258"/>
      <c r="P182" s="234"/>
      <c r="Q182" s="239"/>
    </row>
    <row r="183" spans="2:19" ht="18.600000000000001" customHeight="1">
      <c r="B183" s="302"/>
      <c r="C183" s="230"/>
      <c r="D183" s="235"/>
      <c r="E183" s="257"/>
      <c r="F183" s="258"/>
      <c r="G183" s="258"/>
      <c r="H183" s="258"/>
      <c r="I183" s="258"/>
      <c r="J183" s="233"/>
      <c r="K183" s="233"/>
      <c r="L183" s="258"/>
      <c r="M183" s="230">
        <v>26</v>
      </c>
      <c r="N183" s="235" t="s">
        <v>165</v>
      </c>
      <c r="O183" s="258"/>
      <c r="P183" s="234"/>
      <c r="Q183" s="239"/>
    </row>
    <row r="184" spans="2:19" ht="18.600000000000001" customHeight="1">
      <c r="B184" s="302"/>
      <c r="C184" s="230"/>
      <c r="D184" s="235"/>
      <c r="E184" s="257"/>
      <c r="F184" s="258"/>
      <c r="G184" s="258"/>
      <c r="H184" s="258"/>
      <c r="I184" s="258"/>
      <c r="J184" s="233"/>
      <c r="K184" s="233"/>
      <c r="L184" s="258"/>
      <c r="M184" s="230">
        <v>27</v>
      </c>
      <c r="N184" s="235" t="s">
        <v>166</v>
      </c>
      <c r="O184" s="258"/>
      <c r="P184" s="234"/>
      <c r="Q184" s="239"/>
    </row>
    <row r="185" spans="2:19" ht="18.600000000000001" customHeight="1">
      <c r="B185" s="302"/>
      <c r="C185" s="230">
        <v>29</v>
      </c>
      <c r="D185" s="235" t="s">
        <v>167</v>
      </c>
      <c r="E185" s="257"/>
      <c r="F185" s="258"/>
      <c r="G185" s="258"/>
      <c r="H185" s="258"/>
      <c r="I185" s="258"/>
      <c r="J185" s="233"/>
      <c r="K185" s="233"/>
      <c r="L185" s="258"/>
      <c r="M185" s="230"/>
      <c r="N185" s="235"/>
      <c r="O185" s="258"/>
      <c r="P185" s="234"/>
      <c r="Q185" s="229"/>
    </row>
    <row r="186" spans="2:19" ht="18.600000000000001" customHeight="1">
      <c r="B186" s="302"/>
      <c r="C186" s="230">
        <v>30</v>
      </c>
      <c r="D186" s="235" t="s">
        <v>169</v>
      </c>
      <c r="E186" s="257"/>
      <c r="F186" s="258"/>
      <c r="G186" s="258"/>
      <c r="H186" s="258"/>
      <c r="I186" s="258"/>
      <c r="J186" s="233"/>
      <c r="K186" s="233" t="s">
        <v>188</v>
      </c>
      <c r="L186" s="258"/>
      <c r="M186" s="230">
        <v>29</v>
      </c>
      <c r="N186" s="235" t="s">
        <v>201</v>
      </c>
      <c r="O186" s="258"/>
      <c r="P186" s="234"/>
      <c r="Q186" s="229"/>
    </row>
    <row r="187" spans="2:19" ht="18.600000000000001" customHeight="1">
      <c r="B187" s="302"/>
      <c r="C187" s="230"/>
      <c r="D187" s="235" t="s">
        <v>170</v>
      </c>
      <c r="E187" s="257"/>
      <c r="F187" s="258"/>
      <c r="G187" s="258"/>
      <c r="H187" s="258"/>
      <c r="I187" s="258"/>
      <c r="J187" s="233"/>
      <c r="K187" s="233"/>
      <c r="L187" s="258"/>
      <c r="M187" s="230"/>
      <c r="N187" s="235"/>
      <c r="O187" s="258"/>
      <c r="P187" s="234"/>
      <c r="Q187" s="229"/>
    </row>
    <row r="188" spans="2:19" ht="18.600000000000001" customHeight="1">
      <c r="B188" s="302"/>
      <c r="C188" s="230"/>
      <c r="D188" s="235" t="s">
        <v>171</v>
      </c>
      <c r="E188" s="257"/>
      <c r="F188" s="258"/>
      <c r="G188" s="258"/>
      <c r="H188" s="258"/>
      <c r="I188" s="258"/>
      <c r="J188" s="233"/>
      <c r="K188" s="233"/>
      <c r="L188" s="258"/>
      <c r="M188" s="230">
        <v>28</v>
      </c>
      <c r="N188" s="235" t="s">
        <v>172</v>
      </c>
      <c r="O188" s="258"/>
      <c r="P188" s="234"/>
      <c r="Q188" s="229"/>
    </row>
    <row r="189" spans="2:19" ht="18.600000000000001" customHeight="1">
      <c r="B189" s="302"/>
      <c r="C189" s="230">
        <v>31</v>
      </c>
      <c r="D189" s="235" t="s">
        <v>239</v>
      </c>
      <c r="E189" s="257"/>
      <c r="F189" s="258"/>
      <c r="G189" s="258"/>
      <c r="H189" s="258"/>
      <c r="I189" s="258"/>
      <c r="J189" s="233"/>
      <c r="K189" s="233"/>
      <c r="L189" s="258"/>
      <c r="M189" s="230">
        <v>31</v>
      </c>
      <c r="N189" s="235" t="s">
        <v>203</v>
      </c>
      <c r="O189" s="258"/>
      <c r="P189" s="234"/>
      <c r="Q189" s="229"/>
    </row>
    <row r="190" spans="2:19" ht="18.600000000000001" customHeight="1">
      <c r="B190" s="302"/>
      <c r="C190" s="230">
        <v>32</v>
      </c>
      <c r="D190" s="231" t="s">
        <v>244</v>
      </c>
      <c r="E190" s="257"/>
      <c r="F190" s="258"/>
      <c r="G190" s="258"/>
      <c r="H190" s="258"/>
      <c r="I190" s="258"/>
      <c r="J190" s="233"/>
      <c r="K190" s="233"/>
      <c r="L190" s="258"/>
      <c r="M190" s="230"/>
      <c r="N190" s="231"/>
      <c r="O190" s="258"/>
      <c r="P190" s="234"/>
      <c r="Q190" s="229"/>
      <c r="R190" s="229"/>
      <c r="S190" s="229"/>
    </row>
    <row r="191" spans="2:19" ht="18.600000000000001" customHeight="1">
      <c r="B191" s="302"/>
      <c r="C191" s="230">
        <v>33</v>
      </c>
      <c r="D191" s="231" t="s">
        <v>205</v>
      </c>
      <c r="E191" s="257"/>
      <c r="F191" s="258"/>
      <c r="G191" s="258"/>
      <c r="H191" s="258"/>
      <c r="I191" s="258"/>
      <c r="J191" s="233"/>
      <c r="K191" s="233"/>
      <c r="L191" s="258"/>
      <c r="M191" s="230"/>
      <c r="N191" s="231"/>
      <c r="O191" s="258"/>
      <c r="P191" s="234"/>
      <c r="Q191" s="229"/>
      <c r="R191" s="229"/>
      <c r="S191" s="229"/>
    </row>
    <row r="192" spans="2:19" ht="18.600000000000001" customHeight="1">
      <c r="B192" s="302"/>
      <c r="C192" s="240">
        <v>34</v>
      </c>
      <c r="D192" s="241" t="s">
        <v>245</v>
      </c>
      <c r="E192" s="261"/>
      <c r="F192" s="262"/>
      <c r="G192" s="262"/>
      <c r="H192" s="262"/>
      <c r="I192" s="262"/>
      <c r="J192" s="243"/>
      <c r="K192" s="243"/>
      <c r="L192" s="262"/>
      <c r="M192" s="240">
        <v>32</v>
      </c>
      <c r="N192" s="241" t="s">
        <v>207</v>
      </c>
      <c r="O192" s="262"/>
      <c r="P192" s="244"/>
      <c r="Q192" s="229"/>
      <c r="R192" s="229"/>
      <c r="S192" s="229"/>
    </row>
    <row r="193" spans="2:19" ht="18.600000000000001" customHeight="1">
      <c r="B193" s="297"/>
      <c r="C193" s="306" t="s">
        <v>179</v>
      </c>
      <c r="D193" s="307"/>
      <c r="E193" s="263">
        <v>36576</v>
      </c>
      <c r="F193" s="264">
        <v>39497</v>
      </c>
      <c r="G193" s="264">
        <v>83674</v>
      </c>
      <c r="H193" s="264">
        <v>112001</v>
      </c>
      <c r="I193" s="264">
        <v>327975</v>
      </c>
      <c r="J193" s="264">
        <v>452296</v>
      </c>
      <c r="K193" s="264">
        <v>186146</v>
      </c>
      <c r="L193" s="265"/>
      <c r="M193" s="306" t="s">
        <v>179</v>
      </c>
      <c r="N193" s="307"/>
      <c r="O193" s="265"/>
      <c r="P193" s="266">
        <f>SUM(P165:P192)</f>
        <v>0</v>
      </c>
      <c r="Q193" s="229"/>
      <c r="R193" s="229"/>
      <c r="S193" s="229"/>
    </row>
    <row r="194" spans="2:19" ht="33" customHeight="1">
      <c r="B194" s="267"/>
      <c r="C194" s="249"/>
      <c r="D194" s="249"/>
      <c r="E194" s="268"/>
      <c r="F194" s="294"/>
      <c r="G194" s="294"/>
      <c r="H194" s="294"/>
      <c r="I194" s="294"/>
      <c r="J194" s="294"/>
      <c r="K194" s="294"/>
      <c r="L194" s="294"/>
      <c r="M194" s="294"/>
      <c r="N194" s="294"/>
      <c r="O194" s="294"/>
      <c r="P194" s="294"/>
      <c r="Q194" s="229"/>
      <c r="R194" s="229"/>
      <c r="S194" s="229"/>
    </row>
    <row r="195" spans="2:19">
      <c r="B195" s="216" t="str">
        <f>B163</f>
        <v>産業中分類別製造品出荷額　市町村別集計</v>
      </c>
      <c r="L195" s="217"/>
      <c r="O195" s="217"/>
    </row>
    <row r="196" spans="2:19">
      <c r="B196" s="219" t="s">
        <v>123</v>
      </c>
      <c r="C196" s="295" t="s">
        <v>124</v>
      </c>
      <c r="D196" s="296"/>
      <c r="E196" s="252" t="s">
        <v>125</v>
      </c>
      <c r="F196" s="221" t="s">
        <v>126</v>
      </c>
      <c r="G196" s="221" t="s">
        <v>127</v>
      </c>
      <c r="H196" s="221" t="s">
        <v>128</v>
      </c>
      <c r="I196" s="221" t="s">
        <v>129</v>
      </c>
      <c r="J196" s="221" t="s">
        <v>130</v>
      </c>
      <c r="K196" s="221" t="s">
        <v>131</v>
      </c>
      <c r="L196" s="221" t="s">
        <v>132</v>
      </c>
      <c r="M196" s="295" t="s">
        <v>124</v>
      </c>
      <c r="N196" s="296"/>
      <c r="O196" s="221" t="s">
        <v>133</v>
      </c>
      <c r="P196" s="222" t="s">
        <v>134</v>
      </c>
      <c r="Q196" s="223"/>
      <c r="R196" s="223"/>
      <c r="S196" s="223"/>
    </row>
    <row r="197" spans="2:19" ht="18.600000000000001" customHeight="1">
      <c r="B197" s="301" t="s">
        <v>57</v>
      </c>
      <c r="C197" s="224">
        <v>12</v>
      </c>
      <c r="D197" s="225" t="s">
        <v>136</v>
      </c>
      <c r="E197" s="253"/>
      <c r="F197" s="255"/>
      <c r="G197" s="255"/>
      <c r="H197" s="255"/>
      <c r="I197" s="255"/>
      <c r="J197" s="254"/>
      <c r="K197" s="254"/>
      <c r="L197" s="255"/>
      <c r="M197" s="224">
        <v>9</v>
      </c>
      <c r="N197" s="225" t="s">
        <v>136</v>
      </c>
      <c r="O197" s="255"/>
      <c r="P197" s="256"/>
      <c r="Q197" s="229"/>
      <c r="R197" s="229"/>
      <c r="S197" s="229"/>
    </row>
    <row r="198" spans="2:19" ht="18.600000000000001" customHeight="1">
      <c r="B198" s="302"/>
      <c r="C198" s="230">
        <v>13</v>
      </c>
      <c r="D198" s="231" t="s">
        <v>137</v>
      </c>
      <c r="E198" s="257"/>
      <c r="F198" s="258"/>
      <c r="G198" s="258"/>
      <c r="H198" s="258"/>
      <c r="I198" s="258"/>
      <c r="J198" s="233"/>
      <c r="K198" s="233"/>
      <c r="L198" s="258"/>
      <c r="M198" s="230">
        <v>10</v>
      </c>
      <c r="N198" s="231" t="s">
        <v>181</v>
      </c>
      <c r="O198" s="258"/>
      <c r="P198" s="234"/>
      <c r="Q198" s="229"/>
      <c r="R198" s="229"/>
      <c r="S198" s="229"/>
    </row>
    <row r="199" spans="2:19" ht="18.600000000000001" customHeight="1">
      <c r="B199" s="302"/>
      <c r="C199" s="230">
        <v>14</v>
      </c>
      <c r="D199" s="235" t="s">
        <v>139</v>
      </c>
      <c r="E199" s="257"/>
      <c r="F199" s="258"/>
      <c r="G199" s="258"/>
      <c r="H199" s="258"/>
      <c r="I199" s="258"/>
      <c r="J199" s="233"/>
      <c r="K199" s="233"/>
      <c r="L199" s="258"/>
      <c r="M199" s="230">
        <v>11</v>
      </c>
      <c r="N199" s="235" t="s">
        <v>139</v>
      </c>
      <c r="O199" s="258"/>
      <c r="P199" s="234"/>
      <c r="Q199" s="229"/>
      <c r="R199" s="229"/>
      <c r="S199" s="229"/>
    </row>
    <row r="200" spans="2:19" ht="18.600000000000001" customHeight="1">
      <c r="B200" s="302"/>
      <c r="C200" s="230">
        <v>15</v>
      </c>
      <c r="D200" s="235" t="s">
        <v>242</v>
      </c>
      <c r="E200" s="257"/>
      <c r="F200" s="258"/>
      <c r="G200" s="258"/>
      <c r="H200" s="258"/>
      <c r="I200" s="258"/>
      <c r="J200" s="233" t="s">
        <v>188</v>
      </c>
      <c r="K200" s="233"/>
      <c r="L200" s="258"/>
      <c r="M200" s="230"/>
      <c r="N200" s="235"/>
      <c r="O200" s="258"/>
      <c r="P200" s="234"/>
      <c r="Q200" s="229"/>
      <c r="R200" s="229"/>
      <c r="S200" s="229"/>
    </row>
    <row r="201" spans="2:19" ht="18.600000000000001" customHeight="1">
      <c r="B201" s="302"/>
      <c r="C201" s="230">
        <v>16</v>
      </c>
      <c r="D201" s="235" t="s">
        <v>246</v>
      </c>
      <c r="E201" s="257"/>
      <c r="F201" s="258"/>
      <c r="G201" s="258"/>
      <c r="H201" s="258"/>
      <c r="I201" s="258"/>
      <c r="J201" s="233"/>
      <c r="K201" s="233"/>
      <c r="L201" s="258"/>
      <c r="M201" s="230">
        <v>12</v>
      </c>
      <c r="N201" s="235" t="s">
        <v>142</v>
      </c>
      <c r="O201" s="258"/>
      <c r="P201" s="234"/>
      <c r="Q201" s="229"/>
    </row>
    <row r="202" spans="2:19" ht="18.600000000000001" customHeight="1">
      <c r="B202" s="302"/>
      <c r="C202" s="230">
        <v>17</v>
      </c>
      <c r="D202" s="235" t="s">
        <v>143</v>
      </c>
      <c r="E202" s="257"/>
      <c r="F202" s="258"/>
      <c r="G202" s="258"/>
      <c r="H202" s="258"/>
      <c r="I202" s="258"/>
      <c r="J202" s="233"/>
      <c r="K202" s="233"/>
      <c r="L202" s="258"/>
      <c r="M202" s="230">
        <v>13</v>
      </c>
      <c r="N202" s="235" t="s">
        <v>184</v>
      </c>
      <c r="O202" s="258"/>
      <c r="P202" s="234"/>
      <c r="Q202" s="229"/>
    </row>
    <row r="203" spans="2:19" ht="18.600000000000001" customHeight="1">
      <c r="B203" s="302"/>
      <c r="C203" s="230">
        <v>18</v>
      </c>
      <c r="D203" s="235" t="s">
        <v>224</v>
      </c>
      <c r="E203" s="257"/>
      <c r="F203" s="258"/>
      <c r="G203" s="258"/>
      <c r="H203" s="258"/>
      <c r="I203" s="258"/>
      <c r="J203" s="233"/>
      <c r="K203" s="233" t="s">
        <v>188</v>
      </c>
      <c r="L203" s="258"/>
      <c r="M203" s="230">
        <v>14</v>
      </c>
      <c r="N203" s="235" t="s">
        <v>186</v>
      </c>
      <c r="O203" s="258"/>
      <c r="P203" s="234"/>
      <c r="Q203" s="229"/>
    </row>
    <row r="204" spans="2:19" ht="18.600000000000001" customHeight="1">
      <c r="B204" s="302"/>
      <c r="C204" s="230">
        <v>19</v>
      </c>
      <c r="D204" s="235" t="s">
        <v>146</v>
      </c>
      <c r="E204" s="257"/>
      <c r="F204" s="258"/>
      <c r="G204" s="258"/>
      <c r="H204" s="258"/>
      <c r="I204" s="258"/>
      <c r="J204" s="233"/>
      <c r="K204" s="233"/>
      <c r="L204" s="258"/>
      <c r="M204" s="230">
        <v>15</v>
      </c>
      <c r="N204" s="235" t="s">
        <v>147</v>
      </c>
      <c r="O204" s="258"/>
      <c r="P204" s="259"/>
      <c r="Q204" s="229"/>
    </row>
    <row r="205" spans="2:19" ht="18.600000000000001" customHeight="1">
      <c r="B205" s="302"/>
      <c r="C205" s="230">
        <v>20</v>
      </c>
      <c r="D205" s="235" t="s">
        <v>187</v>
      </c>
      <c r="E205" s="257"/>
      <c r="F205" s="258"/>
      <c r="G205" s="258"/>
      <c r="H205" s="258"/>
      <c r="I205" s="258"/>
      <c r="J205" s="233"/>
      <c r="K205" s="233"/>
      <c r="L205" s="258"/>
      <c r="M205" s="230"/>
      <c r="N205" s="235"/>
      <c r="O205" s="258"/>
      <c r="P205" s="259"/>
      <c r="Q205" s="229"/>
    </row>
    <row r="206" spans="2:19" ht="18.600000000000001" customHeight="1">
      <c r="B206" s="302"/>
      <c r="C206" s="230">
        <v>21</v>
      </c>
      <c r="D206" s="235" t="s">
        <v>150</v>
      </c>
      <c r="E206" s="257"/>
      <c r="F206" s="258"/>
      <c r="G206" s="258"/>
      <c r="H206" s="258"/>
      <c r="I206" s="258"/>
      <c r="J206" s="233"/>
      <c r="K206" s="233"/>
      <c r="L206" s="258"/>
      <c r="M206" s="230">
        <v>17</v>
      </c>
      <c r="N206" s="235" t="s">
        <v>189</v>
      </c>
      <c r="O206" s="258"/>
      <c r="P206" s="259"/>
      <c r="Q206" s="229"/>
    </row>
    <row r="207" spans="2:19" ht="18.600000000000001" customHeight="1">
      <c r="B207" s="302"/>
      <c r="C207" s="230">
        <v>22</v>
      </c>
      <c r="D207" s="235" t="s">
        <v>247</v>
      </c>
      <c r="E207" s="257"/>
      <c r="F207" s="258"/>
      <c r="G207" s="258"/>
      <c r="H207" s="258"/>
      <c r="I207" s="258"/>
      <c r="J207" s="233"/>
      <c r="K207" s="233"/>
      <c r="L207" s="258"/>
      <c r="M207" s="230">
        <v>18</v>
      </c>
      <c r="N207" s="235" t="s">
        <v>152</v>
      </c>
      <c r="O207" s="303" t="s">
        <v>191</v>
      </c>
      <c r="P207" s="259"/>
      <c r="Q207" s="229"/>
    </row>
    <row r="208" spans="2:19" ht="18.600000000000001" customHeight="1">
      <c r="B208" s="302"/>
      <c r="C208" s="230">
        <v>23</v>
      </c>
      <c r="D208" s="235" t="s">
        <v>248</v>
      </c>
      <c r="E208" s="257"/>
      <c r="F208" s="258"/>
      <c r="G208" s="258"/>
      <c r="H208" s="258"/>
      <c r="I208" s="258"/>
      <c r="J208" s="233"/>
      <c r="K208" s="233"/>
      <c r="L208" s="258"/>
      <c r="M208" s="230"/>
      <c r="N208" s="235"/>
      <c r="O208" s="304"/>
      <c r="P208" s="259"/>
      <c r="Q208" s="229"/>
    </row>
    <row r="209" spans="2:19" ht="18.600000000000001" customHeight="1">
      <c r="B209" s="302"/>
      <c r="C209" s="230">
        <v>24</v>
      </c>
      <c r="D209" s="235" t="s">
        <v>154</v>
      </c>
      <c r="E209" s="236"/>
      <c r="F209" s="258"/>
      <c r="G209" s="236" t="s">
        <v>155</v>
      </c>
      <c r="H209" s="258"/>
      <c r="I209" s="258"/>
      <c r="J209" s="233"/>
      <c r="K209" s="233"/>
      <c r="L209" s="258"/>
      <c r="M209" s="230"/>
      <c r="N209" s="235"/>
      <c r="O209" s="304"/>
      <c r="P209" s="237" t="s">
        <v>156</v>
      </c>
      <c r="Q209" s="229"/>
    </row>
    <row r="210" spans="2:19" ht="18.600000000000001" customHeight="1">
      <c r="B210" s="302"/>
      <c r="C210" s="230">
        <v>25</v>
      </c>
      <c r="D210" s="235" t="s">
        <v>249</v>
      </c>
      <c r="E210" s="257"/>
      <c r="F210" s="258"/>
      <c r="G210" s="258"/>
      <c r="H210" s="258"/>
      <c r="I210" s="258"/>
      <c r="J210" s="233" t="s">
        <v>188</v>
      </c>
      <c r="K210" s="233" t="s">
        <v>188</v>
      </c>
      <c r="L210" s="258"/>
      <c r="M210" s="230">
        <v>21</v>
      </c>
      <c r="N210" s="235" t="s">
        <v>194</v>
      </c>
      <c r="O210" s="304"/>
      <c r="P210" s="259"/>
    </row>
    <row r="211" spans="2:19" ht="18.600000000000001" customHeight="1">
      <c r="B211" s="302"/>
      <c r="C211" s="230">
        <v>26</v>
      </c>
      <c r="D211" s="235" t="s">
        <v>160</v>
      </c>
      <c r="E211" s="257"/>
      <c r="F211" s="258"/>
      <c r="G211" s="258"/>
      <c r="H211" s="258"/>
      <c r="I211" s="258"/>
      <c r="J211" s="233"/>
      <c r="K211" s="233"/>
      <c r="L211" s="258"/>
      <c r="M211" s="230">
        <v>22</v>
      </c>
      <c r="N211" s="235" t="s">
        <v>195</v>
      </c>
      <c r="O211" s="305"/>
      <c r="P211" s="259"/>
      <c r="Q211" s="238"/>
    </row>
    <row r="212" spans="2:19" ht="18.600000000000001" customHeight="1">
      <c r="B212" s="302"/>
      <c r="C212" s="230">
        <v>27</v>
      </c>
      <c r="D212" s="235" t="s">
        <v>250</v>
      </c>
      <c r="E212" s="257"/>
      <c r="F212" s="258"/>
      <c r="G212" s="258"/>
      <c r="H212" s="258"/>
      <c r="I212" s="258"/>
      <c r="J212" s="233" t="s">
        <v>188</v>
      </c>
      <c r="K212" s="233" t="s">
        <v>188</v>
      </c>
      <c r="L212" s="258"/>
      <c r="M212" s="230">
        <v>23</v>
      </c>
      <c r="N212" s="235" t="s">
        <v>197</v>
      </c>
      <c r="O212" s="258"/>
      <c r="P212" s="259"/>
      <c r="Q212" s="223"/>
    </row>
    <row r="213" spans="2:19" ht="18.600000000000001" customHeight="1">
      <c r="B213" s="302"/>
      <c r="C213" s="230">
        <v>28</v>
      </c>
      <c r="D213" s="235" t="s">
        <v>229</v>
      </c>
      <c r="E213" s="257"/>
      <c r="F213" s="258"/>
      <c r="G213" s="258"/>
      <c r="H213" s="258"/>
      <c r="I213" s="258"/>
      <c r="J213" s="233"/>
      <c r="K213" s="233"/>
      <c r="L213" s="258"/>
      <c r="M213" s="230">
        <v>24</v>
      </c>
      <c r="N213" s="235" t="s">
        <v>199</v>
      </c>
      <c r="O213" s="258"/>
      <c r="P213" s="234"/>
      <c r="Q213" s="239"/>
    </row>
    <row r="214" spans="2:19" ht="18.600000000000001" customHeight="1">
      <c r="B214" s="302"/>
      <c r="C214" s="230"/>
      <c r="D214" s="235"/>
      <c r="E214" s="257"/>
      <c r="F214" s="258"/>
      <c r="G214" s="258"/>
      <c r="H214" s="258"/>
      <c r="I214" s="258"/>
      <c r="J214" s="233"/>
      <c r="K214" s="233"/>
      <c r="L214" s="258"/>
      <c r="M214" s="230">
        <v>25</v>
      </c>
      <c r="N214" s="235" t="s">
        <v>164</v>
      </c>
      <c r="O214" s="258"/>
      <c r="P214" s="234"/>
      <c r="Q214" s="239"/>
    </row>
    <row r="215" spans="2:19" ht="18.600000000000001" customHeight="1">
      <c r="B215" s="302"/>
      <c r="C215" s="230"/>
      <c r="D215" s="235"/>
      <c r="E215" s="257"/>
      <c r="F215" s="258"/>
      <c r="G215" s="258"/>
      <c r="H215" s="258"/>
      <c r="I215" s="258"/>
      <c r="J215" s="233"/>
      <c r="K215" s="233"/>
      <c r="L215" s="258"/>
      <c r="M215" s="230">
        <v>26</v>
      </c>
      <c r="N215" s="235" t="s">
        <v>165</v>
      </c>
      <c r="O215" s="258"/>
      <c r="P215" s="234"/>
      <c r="Q215" s="239"/>
    </row>
    <row r="216" spans="2:19" ht="18.600000000000001" customHeight="1">
      <c r="B216" s="302"/>
      <c r="C216" s="230"/>
      <c r="D216" s="235"/>
      <c r="E216" s="257"/>
      <c r="F216" s="258"/>
      <c r="G216" s="258"/>
      <c r="H216" s="258"/>
      <c r="I216" s="258"/>
      <c r="J216" s="233"/>
      <c r="K216" s="233"/>
      <c r="L216" s="258"/>
      <c r="M216" s="230">
        <v>27</v>
      </c>
      <c r="N216" s="235" t="s">
        <v>166</v>
      </c>
      <c r="O216" s="258"/>
      <c r="P216" s="234"/>
      <c r="Q216" s="239"/>
    </row>
    <row r="217" spans="2:19" ht="18.600000000000001" customHeight="1">
      <c r="B217" s="302"/>
      <c r="C217" s="230">
        <v>29</v>
      </c>
      <c r="D217" s="235" t="s">
        <v>167</v>
      </c>
      <c r="E217" s="257"/>
      <c r="F217" s="258"/>
      <c r="G217" s="258"/>
      <c r="H217" s="258"/>
      <c r="I217" s="258"/>
      <c r="J217" s="233"/>
      <c r="K217" s="233"/>
      <c r="L217" s="258"/>
      <c r="M217" s="230"/>
      <c r="N217" s="235"/>
      <c r="O217" s="258"/>
      <c r="P217" s="234"/>
      <c r="Q217" s="229"/>
    </row>
    <row r="218" spans="2:19" ht="18.600000000000001" customHeight="1">
      <c r="B218" s="302"/>
      <c r="C218" s="230">
        <v>30</v>
      </c>
      <c r="D218" s="235" t="s">
        <v>168</v>
      </c>
      <c r="E218" s="257"/>
      <c r="F218" s="258"/>
      <c r="G218" s="258"/>
      <c r="H218" s="258"/>
      <c r="I218" s="258"/>
      <c r="J218" s="233"/>
      <c r="K218" s="233" t="s">
        <v>188</v>
      </c>
      <c r="L218" s="258"/>
      <c r="M218" s="230">
        <v>29</v>
      </c>
      <c r="N218" s="235" t="s">
        <v>201</v>
      </c>
      <c r="O218" s="258"/>
      <c r="P218" s="234"/>
      <c r="Q218" s="229"/>
    </row>
    <row r="219" spans="2:19" ht="18.600000000000001" customHeight="1">
      <c r="B219" s="302"/>
      <c r="C219" s="230"/>
      <c r="D219" s="235" t="s">
        <v>170</v>
      </c>
      <c r="E219" s="257"/>
      <c r="F219" s="258"/>
      <c r="G219" s="258"/>
      <c r="H219" s="258"/>
      <c r="I219" s="258"/>
      <c r="J219" s="233"/>
      <c r="K219" s="233"/>
      <c r="L219" s="258"/>
      <c r="M219" s="230"/>
      <c r="N219" s="235"/>
      <c r="O219" s="258"/>
      <c r="P219" s="234"/>
      <c r="Q219" s="229"/>
    </row>
    <row r="220" spans="2:19" ht="18.600000000000001" customHeight="1">
      <c r="B220" s="302"/>
      <c r="C220" s="230"/>
      <c r="D220" s="235" t="s">
        <v>171</v>
      </c>
      <c r="E220" s="257"/>
      <c r="F220" s="258"/>
      <c r="G220" s="258"/>
      <c r="H220" s="258"/>
      <c r="I220" s="258"/>
      <c r="J220" s="233"/>
      <c r="K220" s="233"/>
      <c r="L220" s="258"/>
      <c r="M220" s="230">
        <v>28</v>
      </c>
      <c r="N220" s="235" t="s">
        <v>172</v>
      </c>
      <c r="O220" s="258"/>
      <c r="P220" s="234"/>
      <c r="Q220" s="229"/>
    </row>
    <row r="221" spans="2:19" ht="18.600000000000001" customHeight="1">
      <c r="B221" s="302"/>
      <c r="C221" s="230">
        <v>31</v>
      </c>
      <c r="D221" s="235" t="s">
        <v>173</v>
      </c>
      <c r="E221" s="257"/>
      <c r="F221" s="258"/>
      <c r="G221" s="258"/>
      <c r="H221" s="258"/>
      <c r="I221" s="258"/>
      <c r="J221" s="233"/>
      <c r="K221" s="233"/>
      <c r="L221" s="258"/>
      <c r="M221" s="230">
        <v>31</v>
      </c>
      <c r="N221" s="235" t="s">
        <v>203</v>
      </c>
      <c r="O221" s="258"/>
      <c r="P221" s="234"/>
      <c r="Q221" s="229"/>
    </row>
    <row r="222" spans="2:19" ht="18.600000000000001" customHeight="1">
      <c r="B222" s="302"/>
      <c r="C222" s="230">
        <v>32</v>
      </c>
      <c r="D222" s="231" t="s">
        <v>251</v>
      </c>
      <c r="E222" s="257"/>
      <c r="F222" s="258"/>
      <c r="G222" s="258"/>
      <c r="H222" s="258"/>
      <c r="I222" s="258"/>
      <c r="J222" s="233"/>
      <c r="K222" s="233"/>
      <c r="L222" s="258"/>
      <c r="M222" s="230"/>
      <c r="N222" s="231"/>
      <c r="O222" s="258"/>
      <c r="P222" s="234"/>
      <c r="Q222" s="229"/>
      <c r="R222" s="229"/>
      <c r="S222" s="229"/>
    </row>
    <row r="223" spans="2:19" ht="18.600000000000001" customHeight="1">
      <c r="B223" s="302"/>
      <c r="C223" s="230">
        <v>33</v>
      </c>
      <c r="D223" s="231" t="s">
        <v>176</v>
      </c>
      <c r="E223" s="257"/>
      <c r="F223" s="258"/>
      <c r="G223" s="258"/>
      <c r="H223" s="258"/>
      <c r="I223" s="258"/>
      <c r="J223" s="233"/>
      <c r="K223" s="233"/>
      <c r="L223" s="258"/>
      <c r="M223" s="230"/>
      <c r="N223" s="231"/>
      <c r="O223" s="258"/>
      <c r="P223" s="234"/>
      <c r="Q223" s="229"/>
      <c r="R223" s="229"/>
      <c r="S223" s="229"/>
    </row>
    <row r="224" spans="2:19" ht="18.600000000000001" customHeight="1">
      <c r="B224" s="302"/>
      <c r="C224" s="240">
        <v>34</v>
      </c>
      <c r="D224" s="241" t="s">
        <v>177</v>
      </c>
      <c r="E224" s="261"/>
      <c r="F224" s="262"/>
      <c r="G224" s="262"/>
      <c r="H224" s="262"/>
      <c r="I224" s="262"/>
      <c r="J224" s="243"/>
      <c r="K224" s="243"/>
      <c r="L224" s="262"/>
      <c r="M224" s="240">
        <v>32</v>
      </c>
      <c r="N224" s="241" t="s">
        <v>207</v>
      </c>
      <c r="O224" s="262"/>
      <c r="P224" s="244"/>
      <c r="Q224" s="229"/>
      <c r="R224" s="229"/>
      <c r="S224" s="229"/>
    </row>
    <row r="225" spans="2:19" ht="18.600000000000001" customHeight="1">
      <c r="B225" s="297"/>
      <c r="C225" s="306" t="s">
        <v>179</v>
      </c>
      <c r="D225" s="307"/>
      <c r="E225" s="263">
        <v>31025</v>
      </c>
      <c r="F225" s="264">
        <v>40334</v>
      </c>
      <c r="G225" s="264">
        <v>84418</v>
      </c>
      <c r="H225" s="264">
        <v>63754</v>
      </c>
      <c r="I225" s="264">
        <v>55355</v>
      </c>
      <c r="J225" s="264">
        <v>66764</v>
      </c>
      <c r="K225" s="264">
        <v>389017</v>
      </c>
      <c r="L225" s="265"/>
      <c r="M225" s="306" t="s">
        <v>179</v>
      </c>
      <c r="N225" s="307"/>
      <c r="O225" s="265"/>
      <c r="P225" s="266">
        <f>SUM(P197:P224)</f>
        <v>0</v>
      </c>
      <c r="Q225" s="229"/>
      <c r="R225" s="229"/>
      <c r="S225" s="229"/>
    </row>
    <row r="226" spans="2:19" ht="32.25" customHeight="1">
      <c r="B226" s="267"/>
      <c r="C226" s="249"/>
      <c r="D226" s="249"/>
      <c r="E226" s="268"/>
      <c r="F226" s="294"/>
      <c r="G226" s="294"/>
      <c r="H226" s="294"/>
      <c r="I226" s="294"/>
      <c r="J226" s="294"/>
      <c r="K226" s="294"/>
      <c r="L226" s="294"/>
      <c r="M226" s="294"/>
      <c r="N226" s="294"/>
      <c r="O226" s="294"/>
      <c r="P226" s="294"/>
      <c r="Q226" s="229"/>
      <c r="R226" s="229"/>
      <c r="S226" s="229"/>
    </row>
    <row r="227" spans="2:19">
      <c r="B227" s="216" t="str">
        <f>B195</f>
        <v>産業中分類別製造品出荷額　市町村別集計</v>
      </c>
      <c r="L227" s="217"/>
      <c r="O227" s="217"/>
    </row>
    <row r="228" spans="2:19">
      <c r="B228" s="219" t="s">
        <v>123</v>
      </c>
      <c r="C228" s="295" t="s">
        <v>124</v>
      </c>
      <c r="D228" s="296"/>
      <c r="E228" s="252" t="s">
        <v>125</v>
      </c>
      <c r="F228" s="221" t="s">
        <v>126</v>
      </c>
      <c r="G228" s="221" t="s">
        <v>127</v>
      </c>
      <c r="H228" s="221" t="s">
        <v>128</v>
      </c>
      <c r="I228" s="221" t="s">
        <v>129</v>
      </c>
      <c r="J228" s="221" t="s">
        <v>130</v>
      </c>
      <c r="K228" s="221" t="s">
        <v>131</v>
      </c>
      <c r="L228" s="221" t="s">
        <v>132</v>
      </c>
      <c r="M228" s="295" t="s">
        <v>124</v>
      </c>
      <c r="N228" s="296"/>
      <c r="O228" s="221" t="s">
        <v>133</v>
      </c>
      <c r="P228" s="222" t="s">
        <v>134</v>
      </c>
      <c r="Q228" s="223"/>
      <c r="R228" s="223"/>
      <c r="S228" s="223"/>
    </row>
    <row r="229" spans="2:19" ht="18.600000000000001" customHeight="1">
      <c r="B229" s="301" t="s">
        <v>58</v>
      </c>
      <c r="C229" s="224">
        <v>12</v>
      </c>
      <c r="D229" s="225" t="s">
        <v>136</v>
      </c>
      <c r="E229" s="253"/>
      <c r="F229" s="255"/>
      <c r="G229" s="255"/>
      <c r="H229" s="255"/>
      <c r="I229" s="255"/>
      <c r="J229" s="254" t="s">
        <v>188</v>
      </c>
      <c r="K229" s="254">
        <v>57320</v>
      </c>
      <c r="L229" s="255"/>
      <c r="M229" s="224">
        <v>9</v>
      </c>
      <c r="N229" s="225" t="s">
        <v>136</v>
      </c>
      <c r="O229" s="255"/>
      <c r="P229" s="256"/>
      <c r="Q229" s="229"/>
      <c r="R229" s="229"/>
      <c r="S229" s="229"/>
    </row>
    <row r="230" spans="2:19" ht="18.600000000000001" customHeight="1">
      <c r="B230" s="302"/>
      <c r="C230" s="230">
        <v>13</v>
      </c>
      <c r="D230" s="231" t="s">
        <v>137</v>
      </c>
      <c r="E230" s="257"/>
      <c r="F230" s="258"/>
      <c r="G230" s="258"/>
      <c r="H230" s="258"/>
      <c r="I230" s="258"/>
      <c r="J230" s="233"/>
      <c r="K230" s="269"/>
      <c r="L230" s="258"/>
      <c r="M230" s="230">
        <v>10</v>
      </c>
      <c r="N230" s="231" t="s">
        <v>181</v>
      </c>
      <c r="O230" s="258"/>
      <c r="P230" s="234"/>
      <c r="Q230" s="229"/>
      <c r="R230" s="229"/>
      <c r="S230" s="229"/>
    </row>
    <row r="231" spans="2:19" ht="18.600000000000001" customHeight="1">
      <c r="B231" s="302"/>
      <c r="C231" s="230">
        <v>14</v>
      </c>
      <c r="D231" s="235" t="s">
        <v>139</v>
      </c>
      <c r="E231" s="257"/>
      <c r="F231" s="258"/>
      <c r="G231" s="258"/>
      <c r="H231" s="258"/>
      <c r="I231" s="258"/>
      <c r="J231" s="233" t="s">
        <v>188</v>
      </c>
      <c r="K231" s="233" t="s">
        <v>188</v>
      </c>
      <c r="L231" s="258"/>
      <c r="M231" s="230">
        <v>11</v>
      </c>
      <c r="N231" s="235" t="s">
        <v>139</v>
      </c>
      <c r="O231" s="258"/>
      <c r="P231" s="234"/>
      <c r="Q231" s="229"/>
      <c r="R231" s="229"/>
      <c r="S231" s="229"/>
    </row>
    <row r="232" spans="2:19" ht="18.600000000000001" customHeight="1">
      <c r="B232" s="302"/>
      <c r="C232" s="230">
        <v>15</v>
      </c>
      <c r="D232" s="235" t="s">
        <v>252</v>
      </c>
      <c r="E232" s="257"/>
      <c r="F232" s="258"/>
      <c r="G232" s="258"/>
      <c r="H232" s="258"/>
      <c r="I232" s="258"/>
      <c r="J232" s="233">
        <v>19396</v>
      </c>
      <c r="K232" s="233">
        <v>9836</v>
      </c>
      <c r="L232" s="258"/>
      <c r="M232" s="230"/>
      <c r="N232" s="235"/>
      <c r="O232" s="258"/>
      <c r="P232" s="234"/>
      <c r="Q232" s="229"/>
      <c r="R232" s="229"/>
      <c r="S232" s="229"/>
    </row>
    <row r="233" spans="2:19" ht="18.600000000000001" customHeight="1">
      <c r="B233" s="302"/>
      <c r="C233" s="230">
        <v>16</v>
      </c>
      <c r="D233" s="235" t="s">
        <v>210</v>
      </c>
      <c r="E233" s="257"/>
      <c r="F233" s="258"/>
      <c r="G233" s="258"/>
      <c r="H233" s="258"/>
      <c r="I233" s="258"/>
      <c r="J233" s="233" t="s">
        <v>188</v>
      </c>
      <c r="K233" s="233" t="s">
        <v>188</v>
      </c>
      <c r="L233" s="258"/>
      <c r="M233" s="230">
        <v>12</v>
      </c>
      <c r="N233" s="235" t="s">
        <v>142</v>
      </c>
      <c r="O233" s="258"/>
      <c r="P233" s="234"/>
      <c r="Q233" s="229"/>
    </row>
    <row r="234" spans="2:19" ht="18.600000000000001" customHeight="1">
      <c r="B234" s="302"/>
      <c r="C234" s="230">
        <v>17</v>
      </c>
      <c r="D234" s="235" t="s">
        <v>143</v>
      </c>
      <c r="E234" s="257"/>
      <c r="F234" s="258"/>
      <c r="G234" s="258"/>
      <c r="H234" s="258"/>
      <c r="I234" s="258"/>
      <c r="J234" s="233"/>
      <c r="K234" s="233"/>
      <c r="L234" s="258"/>
      <c r="M234" s="230">
        <v>13</v>
      </c>
      <c r="N234" s="235" t="s">
        <v>184</v>
      </c>
      <c r="O234" s="258"/>
      <c r="P234" s="234"/>
      <c r="Q234" s="229"/>
    </row>
    <row r="235" spans="2:19" ht="18.600000000000001" customHeight="1">
      <c r="B235" s="302"/>
      <c r="C235" s="230">
        <v>18</v>
      </c>
      <c r="D235" s="235" t="s">
        <v>185</v>
      </c>
      <c r="E235" s="257"/>
      <c r="F235" s="258"/>
      <c r="G235" s="258"/>
      <c r="H235" s="258"/>
      <c r="I235" s="258"/>
      <c r="J235" s="233"/>
      <c r="K235" s="233"/>
      <c r="L235" s="258"/>
      <c r="M235" s="230">
        <v>14</v>
      </c>
      <c r="N235" s="235" t="s">
        <v>186</v>
      </c>
      <c r="O235" s="258"/>
      <c r="P235" s="234"/>
      <c r="Q235" s="229"/>
    </row>
    <row r="236" spans="2:19" ht="18.600000000000001" customHeight="1">
      <c r="B236" s="302"/>
      <c r="C236" s="230">
        <v>19</v>
      </c>
      <c r="D236" s="235" t="s">
        <v>146</v>
      </c>
      <c r="E236" s="257"/>
      <c r="F236" s="258"/>
      <c r="G236" s="258"/>
      <c r="H236" s="258"/>
      <c r="I236" s="258"/>
      <c r="J236" s="233" t="s">
        <v>188</v>
      </c>
      <c r="K236" s="233"/>
      <c r="L236" s="258"/>
      <c r="M236" s="230">
        <v>15</v>
      </c>
      <c r="N236" s="235" t="s">
        <v>147</v>
      </c>
      <c r="O236" s="258"/>
      <c r="P236" s="259"/>
      <c r="Q236" s="229"/>
    </row>
    <row r="237" spans="2:19" ht="18.600000000000001" customHeight="1">
      <c r="B237" s="302"/>
      <c r="C237" s="230">
        <v>20</v>
      </c>
      <c r="D237" s="235" t="s">
        <v>225</v>
      </c>
      <c r="E237" s="257"/>
      <c r="F237" s="258"/>
      <c r="G237" s="258"/>
      <c r="H237" s="258"/>
      <c r="I237" s="258"/>
      <c r="J237" s="233"/>
      <c r="K237" s="233"/>
      <c r="L237" s="258"/>
      <c r="M237" s="230"/>
      <c r="N237" s="235"/>
      <c r="O237" s="258"/>
      <c r="P237" s="259"/>
      <c r="Q237" s="229"/>
    </row>
    <row r="238" spans="2:19" ht="18.600000000000001" customHeight="1">
      <c r="B238" s="302"/>
      <c r="C238" s="230">
        <v>21</v>
      </c>
      <c r="D238" s="235" t="s">
        <v>226</v>
      </c>
      <c r="E238" s="257"/>
      <c r="F238" s="258"/>
      <c r="G238" s="258"/>
      <c r="H238" s="258"/>
      <c r="I238" s="258"/>
      <c r="J238" s="233" t="s">
        <v>188</v>
      </c>
      <c r="K238" s="233" t="s">
        <v>188</v>
      </c>
      <c r="L238" s="258"/>
      <c r="M238" s="230">
        <v>17</v>
      </c>
      <c r="N238" s="235" t="s">
        <v>189</v>
      </c>
      <c r="O238" s="258"/>
      <c r="P238" s="259"/>
      <c r="Q238" s="229"/>
    </row>
    <row r="239" spans="2:19" ht="18.600000000000001" customHeight="1">
      <c r="B239" s="302"/>
      <c r="C239" s="230">
        <v>22</v>
      </c>
      <c r="D239" s="235" t="s">
        <v>214</v>
      </c>
      <c r="E239" s="257"/>
      <c r="F239" s="258"/>
      <c r="G239" s="258"/>
      <c r="H239" s="258"/>
      <c r="I239" s="258"/>
      <c r="J239" s="233"/>
      <c r="K239" s="233"/>
      <c r="L239" s="258"/>
      <c r="M239" s="230">
        <v>18</v>
      </c>
      <c r="N239" s="235" t="s">
        <v>152</v>
      </c>
      <c r="O239" s="303" t="s">
        <v>191</v>
      </c>
      <c r="P239" s="259"/>
      <c r="Q239" s="229"/>
    </row>
    <row r="240" spans="2:19" ht="18.600000000000001" customHeight="1">
      <c r="B240" s="302"/>
      <c r="C240" s="230">
        <v>23</v>
      </c>
      <c r="D240" s="235" t="s">
        <v>215</v>
      </c>
      <c r="E240" s="257"/>
      <c r="F240" s="258"/>
      <c r="G240" s="258"/>
      <c r="H240" s="258"/>
      <c r="I240" s="258"/>
      <c r="J240" s="233"/>
      <c r="K240" s="233"/>
      <c r="L240" s="258"/>
      <c r="M240" s="230"/>
      <c r="N240" s="235"/>
      <c r="O240" s="304"/>
      <c r="P240" s="259"/>
      <c r="Q240" s="229"/>
    </row>
    <row r="241" spans="2:19" ht="18.600000000000001" customHeight="1">
      <c r="B241" s="302"/>
      <c r="C241" s="230">
        <v>24</v>
      </c>
      <c r="D241" s="235" t="s">
        <v>154</v>
      </c>
      <c r="E241" s="236"/>
      <c r="F241" s="258"/>
      <c r="G241" s="236" t="s">
        <v>155</v>
      </c>
      <c r="H241" s="258"/>
      <c r="I241" s="258"/>
      <c r="J241" s="233"/>
      <c r="K241" s="233"/>
      <c r="L241" s="258"/>
      <c r="M241" s="230"/>
      <c r="N241" s="235"/>
      <c r="O241" s="304"/>
      <c r="P241" s="237" t="s">
        <v>156</v>
      </c>
      <c r="Q241" s="229"/>
    </row>
    <row r="242" spans="2:19" ht="18.600000000000001" customHeight="1">
      <c r="B242" s="302"/>
      <c r="C242" s="230">
        <v>25</v>
      </c>
      <c r="D242" s="235" t="s">
        <v>193</v>
      </c>
      <c r="E242" s="257"/>
      <c r="F242" s="258"/>
      <c r="G242" s="258"/>
      <c r="H242" s="258"/>
      <c r="I242" s="258"/>
      <c r="J242" s="233">
        <v>97081</v>
      </c>
      <c r="K242" s="233">
        <v>93274</v>
      </c>
      <c r="L242" s="258"/>
      <c r="M242" s="230">
        <v>21</v>
      </c>
      <c r="N242" s="235" t="s">
        <v>194</v>
      </c>
      <c r="O242" s="304"/>
      <c r="P242" s="259"/>
    </row>
    <row r="243" spans="2:19" ht="18.600000000000001" customHeight="1">
      <c r="B243" s="302"/>
      <c r="C243" s="230">
        <v>26</v>
      </c>
      <c r="D243" s="235" t="s">
        <v>160</v>
      </c>
      <c r="E243" s="257"/>
      <c r="F243" s="258"/>
      <c r="G243" s="258"/>
      <c r="H243" s="258"/>
      <c r="I243" s="258"/>
      <c r="J243" s="233" t="s">
        <v>188</v>
      </c>
      <c r="K243" s="233" t="s">
        <v>188</v>
      </c>
      <c r="L243" s="258"/>
      <c r="M243" s="230">
        <v>22</v>
      </c>
      <c r="N243" s="235" t="s">
        <v>195</v>
      </c>
      <c r="O243" s="305"/>
      <c r="P243" s="259"/>
      <c r="Q243" s="238"/>
    </row>
    <row r="244" spans="2:19" ht="18.600000000000001" customHeight="1">
      <c r="B244" s="302"/>
      <c r="C244" s="230">
        <v>27</v>
      </c>
      <c r="D244" s="235" t="s">
        <v>196</v>
      </c>
      <c r="E244" s="257"/>
      <c r="F244" s="258"/>
      <c r="G244" s="258"/>
      <c r="H244" s="258"/>
      <c r="I244" s="258"/>
      <c r="J244" s="233"/>
      <c r="K244" s="233"/>
      <c r="L244" s="258"/>
      <c r="M244" s="230">
        <v>23</v>
      </c>
      <c r="N244" s="235" t="s">
        <v>197</v>
      </c>
      <c r="O244" s="258"/>
      <c r="P244" s="259"/>
      <c r="Q244" s="223"/>
    </row>
    <row r="245" spans="2:19" ht="18.600000000000001" customHeight="1">
      <c r="B245" s="302"/>
      <c r="C245" s="230">
        <v>28</v>
      </c>
      <c r="D245" s="235" t="s">
        <v>253</v>
      </c>
      <c r="E245" s="257"/>
      <c r="F245" s="258"/>
      <c r="G245" s="258"/>
      <c r="H245" s="258"/>
      <c r="I245" s="258"/>
      <c r="J245" s="233" t="s">
        <v>188</v>
      </c>
      <c r="K245" s="233">
        <v>142859</v>
      </c>
      <c r="L245" s="258"/>
      <c r="M245" s="230">
        <v>24</v>
      </c>
      <c r="N245" s="235" t="s">
        <v>199</v>
      </c>
      <c r="O245" s="258"/>
      <c r="P245" s="234"/>
      <c r="Q245" s="239"/>
    </row>
    <row r="246" spans="2:19" ht="18.600000000000001" customHeight="1">
      <c r="B246" s="302"/>
      <c r="C246" s="230"/>
      <c r="D246" s="235"/>
      <c r="E246" s="257"/>
      <c r="F246" s="258"/>
      <c r="G246" s="258"/>
      <c r="H246" s="258"/>
      <c r="I246" s="258"/>
      <c r="J246" s="233"/>
      <c r="K246" s="233"/>
      <c r="L246" s="258"/>
      <c r="M246" s="230">
        <v>25</v>
      </c>
      <c r="N246" s="235" t="s">
        <v>164</v>
      </c>
      <c r="O246" s="258"/>
      <c r="P246" s="234"/>
      <c r="Q246" s="239"/>
    </row>
    <row r="247" spans="2:19" ht="18.600000000000001" customHeight="1">
      <c r="B247" s="302"/>
      <c r="C247" s="230"/>
      <c r="D247" s="235"/>
      <c r="E247" s="257"/>
      <c r="F247" s="258"/>
      <c r="G247" s="258"/>
      <c r="H247" s="258"/>
      <c r="I247" s="258"/>
      <c r="J247" s="233"/>
      <c r="K247" s="233"/>
      <c r="L247" s="258"/>
      <c r="M247" s="230">
        <v>26</v>
      </c>
      <c r="N247" s="235" t="s">
        <v>165</v>
      </c>
      <c r="O247" s="258"/>
      <c r="P247" s="234"/>
      <c r="Q247" s="239"/>
    </row>
    <row r="248" spans="2:19" ht="18.600000000000001" customHeight="1">
      <c r="B248" s="302"/>
      <c r="C248" s="230"/>
      <c r="D248" s="235"/>
      <c r="E248" s="257"/>
      <c r="F248" s="258"/>
      <c r="G248" s="258"/>
      <c r="H248" s="258"/>
      <c r="I248" s="258"/>
      <c r="J248" s="233"/>
      <c r="K248" s="233"/>
      <c r="L248" s="258"/>
      <c r="M248" s="230">
        <v>27</v>
      </c>
      <c r="N248" s="235" t="s">
        <v>166</v>
      </c>
      <c r="O248" s="258"/>
      <c r="P248" s="234"/>
      <c r="Q248" s="239"/>
    </row>
    <row r="249" spans="2:19" ht="18.600000000000001" customHeight="1">
      <c r="B249" s="302"/>
      <c r="C249" s="230">
        <v>29</v>
      </c>
      <c r="D249" s="235" t="s">
        <v>218</v>
      </c>
      <c r="E249" s="257"/>
      <c r="F249" s="258"/>
      <c r="G249" s="258"/>
      <c r="H249" s="258"/>
      <c r="I249" s="258"/>
      <c r="J249" s="233">
        <v>760763</v>
      </c>
      <c r="K249" s="233">
        <v>832713</v>
      </c>
      <c r="L249" s="258"/>
      <c r="M249" s="230"/>
      <c r="N249" s="235"/>
      <c r="O249" s="258"/>
      <c r="P249" s="234"/>
      <c r="Q249" s="229"/>
    </row>
    <row r="250" spans="2:19" ht="18.600000000000001" customHeight="1">
      <c r="B250" s="302"/>
      <c r="C250" s="230">
        <v>30</v>
      </c>
      <c r="D250" s="235" t="s">
        <v>219</v>
      </c>
      <c r="E250" s="257"/>
      <c r="F250" s="258"/>
      <c r="G250" s="258"/>
      <c r="H250" s="258"/>
      <c r="I250" s="258"/>
      <c r="J250" s="233" t="s">
        <v>188</v>
      </c>
      <c r="K250" s="233" t="s">
        <v>188</v>
      </c>
      <c r="L250" s="258"/>
      <c r="M250" s="230">
        <v>29</v>
      </c>
      <c r="N250" s="235" t="s">
        <v>201</v>
      </c>
      <c r="O250" s="258"/>
      <c r="P250" s="234"/>
      <c r="Q250" s="229"/>
    </row>
    <row r="251" spans="2:19" ht="18.600000000000001" customHeight="1">
      <c r="B251" s="302"/>
      <c r="C251" s="230"/>
      <c r="D251" s="235" t="s">
        <v>170</v>
      </c>
      <c r="E251" s="257"/>
      <c r="F251" s="258"/>
      <c r="G251" s="258"/>
      <c r="H251" s="258"/>
      <c r="I251" s="258"/>
      <c r="J251" s="233"/>
      <c r="K251" s="233"/>
      <c r="L251" s="258"/>
      <c r="M251" s="230"/>
      <c r="N251" s="235"/>
      <c r="O251" s="258"/>
      <c r="P251" s="234"/>
      <c r="Q251" s="229"/>
    </row>
    <row r="252" spans="2:19" ht="18.600000000000001" customHeight="1">
      <c r="B252" s="302"/>
      <c r="C252" s="230"/>
      <c r="D252" s="235" t="s">
        <v>171</v>
      </c>
      <c r="E252" s="257"/>
      <c r="F252" s="258"/>
      <c r="G252" s="258"/>
      <c r="H252" s="258"/>
      <c r="I252" s="258"/>
      <c r="J252" s="233"/>
      <c r="K252" s="233"/>
      <c r="L252" s="258"/>
      <c r="M252" s="230">
        <v>28</v>
      </c>
      <c r="N252" s="235" t="s">
        <v>172</v>
      </c>
      <c r="O252" s="258"/>
      <c r="P252" s="234"/>
      <c r="Q252" s="229"/>
    </row>
    <row r="253" spans="2:19" ht="18.600000000000001" customHeight="1">
      <c r="B253" s="302"/>
      <c r="C253" s="230">
        <v>31</v>
      </c>
      <c r="D253" s="235" t="s">
        <v>239</v>
      </c>
      <c r="E253" s="257"/>
      <c r="F253" s="258"/>
      <c r="G253" s="258"/>
      <c r="H253" s="258"/>
      <c r="I253" s="258"/>
      <c r="J253" s="233"/>
      <c r="K253" s="233"/>
      <c r="L253" s="258"/>
      <c r="M253" s="230">
        <v>31</v>
      </c>
      <c r="N253" s="235" t="s">
        <v>203</v>
      </c>
      <c r="O253" s="258"/>
      <c r="P253" s="234"/>
      <c r="Q253" s="229"/>
    </row>
    <row r="254" spans="2:19" ht="18.600000000000001" customHeight="1">
      <c r="B254" s="302"/>
      <c r="C254" s="230">
        <v>32</v>
      </c>
      <c r="D254" s="231" t="s">
        <v>251</v>
      </c>
      <c r="E254" s="257"/>
      <c r="F254" s="258"/>
      <c r="G254" s="258"/>
      <c r="H254" s="258"/>
      <c r="I254" s="258"/>
      <c r="J254" s="233"/>
      <c r="K254" s="233" t="s">
        <v>188</v>
      </c>
      <c r="L254" s="258"/>
      <c r="M254" s="230"/>
      <c r="N254" s="231"/>
      <c r="O254" s="258"/>
      <c r="P254" s="234"/>
      <c r="Q254" s="229"/>
      <c r="R254" s="229"/>
      <c r="S254" s="229"/>
    </row>
    <row r="255" spans="2:19" ht="18.600000000000001" customHeight="1">
      <c r="B255" s="302"/>
      <c r="C255" s="230">
        <v>33</v>
      </c>
      <c r="D255" s="231" t="s">
        <v>232</v>
      </c>
      <c r="E255" s="257"/>
      <c r="F255" s="258"/>
      <c r="G255" s="258"/>
      <c r="H255" s="258"/>
      <c r="I255" s="258"/>
      <c r="J255" s="233"/>
      <c r="K255" s="233"/>
      <c r="L255" s="258"/>
      <c r="M255" s="230"/>
      <c r="N255" s="231"/>
      <c r="O255" s="258"/>
      <c r="P255" s="234"/>
      <c r="Q255" s="229"/>
      <c r="R255" s="229"/>
      <c r="S255" s="229"/>
    </row>
    <row r="256" spans="2:19" ht="18.600000000000001" customHeight="1">
      <c r="B256" s="302"/>
      <c r="C256" s="240">
        <v>34</v>
      </c>
      <c r="D256" s="241" t="s">
        <v>254</v>
      </c>
      <c r="E256" s="261"/>
      <c r="F256" s="262"/>
      <c r="G256" s="262"/>
      <c r="H256" s="262"/>
      <c r="I256" s="262"/>
      <c r="J256" s="243"/>
      <c r="K256" s="243"/>
      <c r="L256" s="262"/>
      <c r="M256" s="240">
        <v>32</v>
      </c>
      <c r="N256" s="241" t="s">
        <v>207</v>
      </c>
      <c r="O256" s="262"/>
      <c r="P256" s="244"/>
      <c r="Q256" s="229"/>
      <c r="R256" s="229"/>
      <c r="S256" s="229"/>
    </row>
    <row r="257" spans="2:19" ht="18.600000000000001" customHeight="1">
      <c r="B257" s="297"/>
      <c r="C257" s="306" t="s">
        <v>179</v>
      </c>
      <c r="D257" s="307"/>
      <c r="E257" s="263">
        <v>509611</v>
      </c>
      <c r="F257" s="264">
        <v>678387</v>
      </c>
      <c r="G257" s="264">
        <v>1028189</v>
      </c>
      <c r="H257" s="264">
        <v>1234795</v>
      </c>
      <c r="I257" s="264">
        <v>1918309</v>
      </c>
      <c r="J257" s="264">
        <v>1971385</v>
      </c>
      <c r="K257" s="264">
        <v>1615513</v>
      </c>
      <c r="L257" s="265"/>
      <c r="M257" s="306" t="s">
        <v>179</v>
      </c>
      <c r="N257" s="307"/>
      <c r="O257" s="265"/>
      <c r="P257" s="266">
        <f>SUM(P229:P256)</f>
        <v>0</v>
      </c>
      <c r="Q257" s="229"/>
      <c r="R257" s="229"/>
      <c r="S257" s="229"/>
    </row>
    <row r="258" spans="2:19" ht="32.25" customHeight="1">
      <c r="B258" s="267"/>
      <c r="C258" s="249"/>
      <c r="D258" s="249"/>
      <c r="E258" s="268"/>
      <c r="F258" s="294"/>
      <c r="G258" s="294"/>
      <c r="H258" s="294"/>
      <c r="I258" s="294"/>
      <c r="J258" s="294"/>
      <c r="K258" s="294"/>
      <c r="L258" s="294"/>
      <c r="M258" s="294"/>
      <c r="N258" s="294"/>
      <c r="O258" s="294"/>
      <c r="P258" s="294"/>
      <c r="Q258" s="229"/>
      <c r="R258" s="229"/>
      <c r="S258" s="229"/>
    </row>
    <row r="259" spans="2:19">
      <c r="B259" s="216" t="str">
        <f>B227</f>
        <v>産業中分類別製造品出荷額　市町村別集計</v>
      </c>
      <c r="L259" s="217"/>
      <c r="O259" s="217"/>
    </row>
    <row r="260" spans="2:19">
      <c r="B260" s="219" t="s">
        <v>123</v>
      </c>
      <c r="C260" s="295" t="s">
        <v>124</v>
      </c>
      <c r="D260" s="296"/>
      <c r="E260" s="252" t="s">
        <v>125</v>
      </c>
      <c r="F260" s="221" t="s">
        <v>126</v>
      </c>
      <c r="G260" s="221" t="s">
        <v>127</v>
      </c>
      <c r="H260" s="221" t="s">
        <v>128</v>
      </c>
      <c r="I260" s="221" t="s">
        <v>129</v>
      </c>
      <c r="J260" s="221" t="s">
        <v>130</v>
      </c>
      <c r="K260" s="221" t="s">
        <v>131</v>
      </c>
      <c r="L260" s="221" t="s">
        <v>132</v>
      </c>
      <c r="M260" s="295" t="s">
        <v>124</v>
      </c>
      <c r="N260" s="296"/>
      <c r="O260" s="221" t="s">
        <v>133</v>
      </c>
      <c r="P260" s="222" t="s">
        <v>134</v>
      </c>
      <c r="Q260" s="223"/>
      <c r="R260" s="223"/>
      <c r="S260" s="223"/>
    </row>
    <row r="261" spans="2:19" ht="18.600000000000001" customHeight="1">
      <c r="B261" s="301" t="s">
        <v>59</v>
      </c>
      <c r="C261" s="224">
        <v>12</v>
      </c>
      <c r="D261" s="225" t="s">
        <v>136</v>
      </c>
      <c r="E261" s="253"/>
      <c r="F261" s="255"/>
      <c r="G261" s="255"/>
      <c r="H261" s="255"/>
      <c r="I261" s="255"/>
      <c r="J261" s="254" t="s">
        <v>188</v>
      </c>
      <c r="K261" s="254" t="s">
        <v>188</v>
      </c>
      <c r="L261" s="255"/>
      <c r="M261" s="224">
        <v>9</v>
      </c>
      <c r="N261" s="225" t="s">
        <v>136</v>
      </c>
      <c r="O261" s="255"/>
      <c r="P261" s="256"/>
      <c r="Q261" s="229"/>
      <c r="R261" s="229"/>
      <c r="S261" s="229"/>
    </row>
    <row r="262" spans="2:19" ht="18.600000000000001" customHeight="1">
      <c r="B262" s="302"/>
      <c r="C262" s="230">
        <v>13</v>
      </c>
      <c r="D262" s="231" t="s">
        <v>137</v>
      </c>
      <c r="E262" s="257"/>
      <c r="F262" s="258"/>
      <c r="G262" s="258"/>
      <c r="H262" s="258"/>
      <c r="I262" s="258"/>
      <c r="J262" s="233"/>
      <c r="K262" s="233"/>
      <c r="L262" s="258"/>
      <c r="M262" s="230">
        <v>10</v>
      </c>
      <c r="N262" s="231" t="s">
        <v>181</v>
      </c>
      <c r="O262" s="258"/>
      <c r="P262" s="234"/>
      <c r="Q262" s="229"/>
      <c r="R262" s="229"/>
      <c r="S262" s="229"/>
    </row>
    <row r="263" spans="2:19" ht="18.600000000000001" customHeight="1">
      <c r="B263" s="302"/>
      <c r="C263" s="230">
        <v>14</v>
      </c>
      <c r="D263" s="235" t="s">
        <v>139</v>
      </c>
      <c r="E263" s="257"/>
      <c r="F263" s="258"/>
      <c r="G263" s="258"/>
      <c r="H263" s="258"/>
      <c r="I263" s="258"/>
      <c r="J263" s="233"/>
      <c r="K263" s="233"/>
      <c r="L263" s="258"/>
      <c r="M263" s="230">
        <v>11</v>
      </c>
      <c r="N263" s="235" t="s">
        <v>139</v>
      </c>
      <c r="O263" s="258"/>
      <c r="P263" s="234"/>
      <c r="Q263" s="229"/>
      <c r="R263" s="229"/>
      <c r="S263" s="229"/>
    </row>
    <row r="264" spans="2:19" ht="18.600000000000001" customHeight="1">
      <c r="B264" s="302"/>
      <c r="C264" s="230">
        <v>15</v>
      </c>
      <c r="D264" s="235" t="s">
        <v>222</v>
      </c>
      <c r="E264" s="257"/>
      <c r="F264" s="258"/>
      <c r="G264" s="258"/>
      <c r="H264" s="258"/>
      <c r="I264" s="258"/>
      <c r="J264" s="233">
        <v>72366</v>
      </c>
      <c r="K264" s="233">
        <v>23919</v>
      </c>
      <c r="L264" s="258"/>
      <c r="M264" s="230"/>
      <c r="N264" s="235"/>
      <c r="O264" s="258"/>
      <c r="P264" s="234"/>
      <c r="Q264" s="229"/>
      <c r="R264" s="229"/>
      <c r="S264" s="229"/>
    </row>
    <row r="265" spans="2:19" ht="18.600000000000001" customHeight="1">
      <c r="B265" s="302"/>
      <c r="C265" s="230">
        <v>16</v>
      </c>
      <c r="D265" s="235" t="s">
        <v>183</v>
      </c>
      <c r="E265" s="257"/>
      <c r="F265" s="258"/>
      <c r="G265" s="258"/>
      <c r="H265" s="258"/>
      <c r="I265" s="258"/>
      <c r="J265" s="233"/>
      <c r="K265" s="233" t="s">
        <v>188</v>
      </c>
      <c r="L265" s="258"/>
      <c r="M265" s="230">
        <v>12</v>
      </c>
      <c r="N265" s="235" t="s">
        <v>142</v>
      </c>
      <c r="O265" s="258"/>
      <c r="P265" s="234"/>
      <c r="Q265" s="229"/>
    </row>
    <row r="266" spans="2:19" ht="18.600000000000001" customHeight="1">
      <c r="B266" s="302"/>
      <c r="C266" s="230">
        <v>17</v>
      </c>
      <c r="D266" s="235" t="s">
        <v>223</v>
      </c>
      <c r="E266" s="257"/>
      <c r="F266" s="258"/>
      <c r="G266" s="258"/>
      <c r="H266" s="258"/>
      <c r="I266" s="258"/>
      <c r="J266" s="233"/>
      <c r="K266" s="233"/>
      <c r="L266" s="258"/>
      <c r="M266" s="230">
        <v>13</v>
      </c>
      <c r="N266" s="235" t="s">
        <v>184</v>
      </c>
      <c r="O266" s="258"/>
      <c r="P266" s="234"/>
      <c r="Q266" s="229"/>
    </row>
    <row r="267" spans="2:19" ht="18.600000000000001" customHeight="1">
      <c r="B267" s="302"/>
      <c r="C267" s="230">
        <v>18</v>
      </c>
      <c r="D267" s="235" t="s">
        <v>224</v>
      </c>
      <c r="E267" s="257"/>
      <c r="F267" s="258"/>
      <c r="G267" s="258"/>
      <c r="H267" s="258"/>
      <c r="I267" s="258"/>
      <c r="J267" s="233"/>
      <c r="K267" s="233" t="s">
        <v>188</v>
      </c>
      <c r="L267" s="258"/>
      <c r="M267" s="230">
        <v>14</v>
      </c>
      <c r="N267" s="235" t="s">
        <v>186</v>
      </c>
      <c r="O267" s="258"/>
      <c r="P267" s="234"/>
      <c r="Q267" s="229"/>
    </row>
    <row r="268" spans="2:19" ht="18.600000000000001" customHeight="1">
      <c r="B268" s="302"/>
      <c r="C268" s="230">
        <v>19</v>
      </c>
      <c r="D268" s="235" t="s">
        <v>146</v>
      </c>
      <c r="E268" s="257"/>
      <c r="F268" s="258"/>
      <c r="G268" s="258"/>
      <c r="H268" s="258"/>
      <c r="I268" s="258"/>
      <c r="J268" s="233"/>
      <c r="K268" s="233"/>
      <c r="L268" s="258"/>
      <c r="M268" s="230">
        <v>15</v>
      </c>
      <c r="N268" s="235" t="s">
        <v>147</v>
      </c>
      <c r="O268" s="258"/>
      <c r="P268" s="259"/>
      <c r="Q268" s="229"/>
    </row>
    <row r="269" spans="2:19" ht="18.600000000000001" customHeight="1">
      <c r="B269" s="302"/>
      <c r="C269" s="230">
        <v>20</v>
      </c>
      <c r="D269" s="235" t="s">
        <v>213</v>
      </c>
      <c r="E269" s="257"/>
      <c r="F269" s="258"/>
      <c r="G269" s="258"/>
      <c r="H269" s="258"/>
      <c r="I269" s="258"/>
      <c r="J269" s="233" t="s">
        <v>188</v>
      </c>
      <c r="K269" s="233" t="s">
        <v>188</v>
      </c>
      <c r="L269" s="258"/>
      <c r="M269" s="230"/>
      <c r="N269" s="235"/>
      <c r="O269" s="258"/>
      <c r="P269" s="259"/>
      <c r="Q269" s="229"/>
    </row>
    <row r="270" spans="2:19" ht="18.600000000000001" customHeight="1">
      <c r="B270" s="302"/>
      <c r="C270" s="230">
        <v>21</v>
      </c>
      <c r="D270" s="235" t="s">
        <v>235</v>
      </c>
      <c r="E270" s="257"/>
      <c r="F270" s="258"/>
      <c r="G270" s="258"/>
      <c r="H270" s="258"/>
      <c r="I270" s="258"/>
      <c r="J270" s="233"/>
      <c r="K270" s="233"/>
      <c r="L270" s="258"/>
      <c r="M270" s="230">
        <v>17</v>
      </c>
      <c r="N270" s="235" t="s">
        <v>189</v>
      </c>
      <c r="O270" s="258"/>
      <c r="P270" s="259"/>
      <c r="Q270" s="229"/>
    </row>
    <row r="271" spans="2:19" ht="18.600000000000001" customHeight="1">
      <c r="B271" s="302"/>
      <c r="C271" s="230">
        <v>22</v>
      </c>
      <c r="D271" s="235" t="s">
        <v>236</v>
      </c>
      <c r="E271" s="257"/>
      <c r="F271" s="258"/>
      <c r="G271" s="258"/>
      <c r="H271" s="258"/>
      <c r="I271" s="258"/>
      <c r="J271" s="233" t="s">
        <v>188</v>
      </c>
      <c r="K271" s="233" t="s">
        <v>188</v>
      </c>
      <c r="L271" s="258"/>
      <c r="M271" s="230">
        <v>18</v>
      </c>
      <c r="N271" s="235" t="s">
        <v>152</v>
      </c>
      <c r="O271" s="303" t="s">
        <v>191</v>
      </c>
      <c r="P271" s="259"/>
      <c r="Q271" s="229"/>
    </row>
    <row r="272" spans="2:19" ht="18.600000000000001" customHeight="1">
      <c r="B272" s="302"/>
      <c r="C272" s="230">
        <v>23</v>
      </c>
      <c r="D272" s="235" t="s">
        <v>215</v>
      </c>
      <c r="E272" s="257"/>
      <c r="F272" s="258"/>
      <c r="G272" s="258"/>
      <c r="H272" s="258"/>
      <c r="I272" s="258"/>
      <c r="J272" s="233"/>
      <c r="K272" s="233"/>
      <c r="L272" s="258"/>
      <c r="M272" s="230"/>
      <c r="N272" s="235"/>
      <c r="O272" s="304"/>
      <c r="P272" s="259"/>
      <c r="Q272" s="229"/>
    </row>
    <row r="273" spans="2:19" ht="18.600000000000001" customHeight="1">
      <c r="B273" s="302"/>
      <c r="C273" s="230">
        <v>24</v>
      </c>
      <c r="D273" s="235" t="s">
        <v>154</v>
      </c>
      <c r="E273" s="236"/>
      <c r="F273" s="258"/>
      <c r="G273" s="236" t="s">
        <v>155</v>
      </c>
      <c r="H273" s="258"/>
      <c r="I273" s="258"/>
      <c r="J273" s="233"/>
      <c r="K273" s="233"/>
      <c r="L273" s="258"/>
      <c r="M273" s="230"/>
      <c r="N273" s="235"/>
      <c r="O273" s="304"/>
      <c r="P273" s="237" t="s">
        <v>156</v>
      </c>
      <c r="Q273" s="229"/>
    </row>
    <row r="274" spans="2:19" ht="18.600000000000001" customHeight="1">
      <c r="B274" s="302"/>
      <c r="C274" s="230">
        <v>25</v>
      </c>
      <c r="D274" s="235" t="s">
        <v>249</v>
      </c>
      <c r="E274" s="257"/>
      <c r="F274" s="258"/>
      <c r="G274" s="258"/>
      <c r="H274" s="258"/>
      <c r="I274" s="258"/>
      <c r="J274" s="233" t="s">
        <v>188</v>
      </c>
      <c r="K274" s="233" t="s">
        <v>188</v>
      </c>
      <c r="L274" s="258"/>
      <c r="M274" s="230">
        <v>21</v>
      </c>
      <c r="N274" s="235" t="s">
        <v>194</v>
      </c>
      <c r="O274" s="304"/>
      <c r="P274" s="259"/>
    </row>
    <row r="275" spans="2:19" ht="18.600000000000001" customHeight="1">
      <c r="B275" s="302"/>
      <c r="C275" s="230">
        <v>26</v>
      </c>
      <c r="D275" s="235" t="s">
        <v>238</v>
      </c>
      <c r="E275" s="257"/>
      <c r="F275" s="258"/>
      <c r="G275" s="258"/>
      <c r="H275" s="258"/>
      <c r="I275" s="258"/>
      <c r="J275" s="233"/>
      <c r="K275" s="233"/>
      <c r="L275" s="258"/>
      <c r="M275" s="230">
        <v>22</v>
      </c>
      <c r="N275" s="235" t="s">
        <v>195</v>
      </c>
      <c r="O275" s="305"/>
      <c r="P275" s="259"/>
      <c r="Q275" s="238"/>
    </row>
    <row r="276" spans="2:19" ht="18.600000000000001" customHeight="1">
      <c r="B276" s="302"/>
      <c r="C276" s="230">
        <v>27</v>
      </c>
      <c r="D276" s="235" t="s">
        <v>250</v>
      </c>
      <c r="E276" s="257"/>
      <c r="F276" s="258"/>
      <c r="G276" s="258"/>
      <c r="H276" s="258"/>
      <c r="I276" s="258"/>
      <c r="J276" s="233"/>
      <c r="K276" s="233"/>
      <c r="L276" s="258"/>
      <c r="M276" s="230">
        <v>23</v>
      </c>
      <c r="N276" s="235" t="s">
        <v>197</v>
      </c>
      <c r="O276" s="258"/>
      <c r="P276" s="259"/>
      <c r="Q276" s="223"/>
    </row>
    <row r="277" spans="2:19" ht="18.600000000000001" customHeight="1">
      <c r="B277" s="302"/>
      <c r="C277" s="230">
        <v>28</v>
      </c>
      <c r="D277" s="235" t="s">
        <v>229</v>
      </c>
      <c r="E277" s="257"/>
      <c r="F277" s="258"/>
      <c r="G277" s="258"/>
      <c r="H277" s="258"/>
      <c r="I277" s="258"/>
      <c r="J277" s="233" t="s">
        <v>188</v>
      </c>
      <c r="K277" s="233"/>
      <c r="L277" s="258"/>
      <c r="M277" s="230">
        <v>24</v>
      </c>
      <c r="N277" s="235" t="s">
        <v>199</v>
      </c>
      <c r="O277" s="258"/>
      <c r="P277" s="234"/>
      <c r="Q277" s="239"/>
    </row>
    <row r="278" spans="2:19" ht="18.600000000000001" customHeight="1">
      <c r="B278" s="302"/>
      <c r="C278" s="230"/>
      <c r="D278" s="235"/>
      <c r="E278" s="257"/>
      <c r="F278" s="258"/>
      <c r="G278" s="258"/>
      <c r="H278" s="258"/>
      <c r="I278" s="258"/>
      <c r="J278" s="233"/>
      <c r="K278" s="233"/>
      <c r="L278" s="258"/>
      <c r="M278" s="230">
        <v>25</v>
      </c>
      <c r="N278" s="235" t="s">
        <v>164</v>
      </c>
      <c r="O278" s="258"/>
      <c r="P278" s="234"/>
      <c r="Q278" s="239"/>
    </row>
    <row r="279" spans="2:19" ht="18.600000000000001" customHeight="1">
      <c r="B279" s="302"/>
      <c r="C279" s="230"/>
      <c r="D279" s="235"/>
      <c r="E279" s="257"/>
      <c r="F279" s="258"/>
      <c r="G279" s="258"/>
      <c r="H279" s="258"/>
      <c r="I279" s="258"/>
      <c r="J279" s="233"/>
      <c r="K279" s="233"/>
      <c r="L279" s="258"/>
      <c r="M279" s="230">
        <v>26</v>
      </c>
      <c r="N279" s="235" t="s">
        <v>165</v>
      </c>
      <c r="O279" s="258"/>
      <c r="P279" s="234"/>
      <c r="Q279" s="239"/>
    </row>
    <row r="280" spans="2:19" ht="18.600000000000001" customHeight="1">
      <c r="B280" s="302"/>
      <c r="C280" s="230"/>
      <c r="D280" s="235"/>
      <c r="E280" s="257"/>
      <c r="F280" s="258"/>
      <c r="G280" s="258"/>
      <c r="H280" s="258"/>
      <c r="I280" s="258"/>
      <c r="J280" s="233"/>
      <c r="K280" s="233"/>
      <c r="L280" s="258"/>
      <c r="M280" s="230">
        <v>27</v>
      </c>
      <c r="N280" s="235" t="s">
        <v>166</v>
      </c>
      <c r="O280" s="258"/>
      <c r="P280" s="234"/>
      <c r="Q280" s="239"/>
    </row>
    <row r="281" spans="2:19" ht="18.600000000000001" customHeight="1">
      <c r="B281" s="302"/>
      <c r="C281" s="230">
        <v>29</v>
      </c>
      <c r="D281" s="235" t="s">
        <v>200</v>
      </c>
      <c r="E281" s="257"/>
      <c r="F281" s="258"/>
      <c r="G281" s="258"/>
      <c r="H281" s="258"/>
      <c r="I281" s="258"/>
      <c r="J281" s="233"/>
      <c r="K281" s="233"/>
      <c r="L281" s="258"/>
      <c r="M281" s="230"/>
      <c r="N281" s="235"/>
      <c r="O281" s="258"/>
      <c r="P281" s="234"/>
      <c r="Q281" s="229"/>
    </row>
    <row r="282" spans="2:19" ht="18.600000000000001" customHeight="1">
      <c r="B282" s="302"/>
      <c r="C282" s="230">
        <v>30</v>
      </c>
      <c r="D282" s="235" t="s">
        <v>168</v>
      </c>
      <c r="E282" s="257"/>
      <c r="F282" s="258"/>
      <c r="G282" s="258"/>
      <c r="H282" s="258"/>
      <c r="I282" s="258"/>
      <c r="J282" s="233"/>
      <c r="K282" s="233" t="s">
        <v>188</v>
      </c>
      <c r="L282" s="258"/>
      <c r="M282" s="230">
        <v>29</v>
      </c>
      <c r="N282" s="235" t="s">
        <v>201</v>
      </c>
      <c r="O282" s="258"/>
      <c r="P282" s="234"/>
      <c r="Q282" s="229"/>
    </row>
    <row r="283" spans="2:19" ht="18.600000000000001" customHeight="1">
      <c r="B283" s="302"/>
      <c r="C283" s="230"/>
      <c r="D283" s="235" t="s">
        <v>170</v>
      </c>
      <c r="E283" s="257"/>
      <c r="F283" s="258"/>
      <c r="G283" s="258"/>
      <c r="H283" s="258"/>
      <c r="I283" s="258"/>
      <c r="J283" s="233"/>
      <c r="K283" s="233"/>
      <c r="L283" s="258"/>
      <c r="M283" s="230"/>
      <c r="N283" s="235"/>
      <c r="O283" s="258"/>
      <c r="P283" s="234"/>
      <c r="Q283" s="229"/>
    </row>
    <row r="284" spans="2:19" ht="18.600000000000001" customHeight="1">
      <c r="B284" s="302"/>
      <c r="C284" s="230"/>
      <c r="D284" s="235" t="s">
        <v>171</v>
      </c>
      <c r="E284" s="257"/>
      <c r="F284" s="258"/>
      <c r="G284" s="258"/>
      <c r="H284" s="258"/>
      <c r="I284" s="258"/>
      <c r="J284" s="233"/>
      <c r="K284" s="233"/>
      <c r="L284" s="258"/>
      <c r="M284" s="230">
        <v>28</v>
      </c>
      <c r="N284" s="235" t="s">
        <v>172</v>
      </c>
      <c r="O284" s="258"/>
      <c r="P284" s="234"/>
      <c r="Q284" s="229"/>
    </row>
    <row r="285" spans="2:19" ht="18.600000000000001" customHeight="1">
      <c r="B285" s="302"/>
      <c r="C285" s="230">
        <v>31</v>
      </c>
      <c r="D285" s="235" t="s">
        <v>173</v>
      </c>
      <c r="E285" s="257"/>
      <c r="F285" s="258"/>
      <c r="G285" s="258"/>
      <c r="H285" s="258"/>
      <c r="I285" s="258"/>
      <c r="J285" s="233" t="s">
        <v>188</v>
      </c>
      <c r="K285" s="233" t="s">
        <v>188</v>
      </c>
      <c r="L285" s="258"/>
      <c r="M285" s="230">
        <v>31</v>
      </c>
      <c r="N285" s="235" t="s">
        <v>203</v>
      </c>
      <c r="O285" s="258"/>
      <c r="P285" s="234"/>
      <c r="Q285" s="229"/>
    </row>
    <row r="286" spans="2:19" ht="18.600000000000001" customHeight="1">
      <c r="B286" s="302"/>
      <c r="C286" s="230">
        <v>32</v>
      </c>
      <c r="D286" s="231" t="s">
        <v>244</v>
      </c>
      <c r="E286" s="257"/>
      <c r="F286" s="258"/>
      <c r="G286" s="258"/>
      <c r="H286" s="258"/>
      <c r="I286" s="258"/>
      <c r="J286" s="233"/>
      <c r="K286" s="233"/>
      <c r="L286" s="258"/>
      <c r="M286" s="230"/>
      <c r="N286" s="231"/>
      <c r="O286" s="258"/>
      <c r="P286" s="234"/>
      <c r="Q286" s="229"/>
      <c r="R286" s="229"/>
      <c r="S286" s="229"/>
    </row>
    <row r="287" spans="2:19" ht="18.600000000000001" customHeight="1">
      <c r="B287" s="302"/>
      <c r="C287" s="230">
        <v>33</v>
      </c>
      <c r="D287" s="231" t="s">
        <v>176</v>
      </c>
      <c r="E287" s="257"/>
      <c r="F287" s="258"/>
      <c r="G287" s="258"/>
      <c r="H287" s="258"/>
      <c r="I287" s="258"/>
      <c r="J287" s="233"/>
      <c r="K287" s="233"/>
      <c r="L287" s="258"/>
      <c r="M287" s="230"/>
      <c r="N287" s="231"/>
      <c r="O287" s="258"/>
      <c r="P287" s="234"/>
      <c r="Q287" s="229"/>
      <c r="R287" s="229"/>
      <c r="S287" s="229"/>
    </row>
    <row r="288" spans="2:19" ht="18.600000000000001" customHeight="1">
      <c r="B288" s="302"/>
      <c r="C288" s="240">
        <v>34</v>
      </c>
      <c r="D288" s="241" t="s">
        <v>254</v>
      </c>
      <c r="E288" s="261"/>
      <c r="F288" s="262"/>
      <c r="G288" s="262"/>
      <c r="H288" s="262"/>
      <c r="I288" s="262"/>
      <c r="J288" s="243"/>
      <c r="K288" s="243"/>
      <c r="L288" s="262"/>
      <c r="M288" s="240">
        <v>32</v>
      </c>
      <c r="N288" s="241" t="s">
        <v>207</v>
      </c>
      <c r="O288" s="262"/>
      <c r="P288" s="244"/>
      <c r="Q288" s="229"/>
      <c r="R288" s="229"/>
      <c r="S288" s="229"/>
    </row>
    <row r="289" spans="2:19" ht="18.600000000000001" customHeight="1">
      <c r="B289" s="297"/>
      <c r="C289" s="306" t="s">
        <v>179</v>
      </c>
      <c r="D289" s="307"/>
      <c r="E289" s="263">
        <v>4459</v>
      </c>
      <c r="F289" s="264">
        <v>5760</v>
      </c>
      <c r="G289" s="264">
        <v>120457</v>
      </c>
      <c r="H289" s="264">
        <v>159288</v>
      </c>
      <c r="I289" s="264">
        <v>247867</v>
      </c>
      <c r="J289" s="264">
        <v>358851</v>
      </c>
      <c r="K289" s="264">
        <v>1557970</v>
      </c>
      <c r="L289" s="265"/>
      <c r="M289" s="306" t="s">
        <v>179</v>
      </c>
      <c r="N289" s="307"/>
      <c r="O289" s="265"/>
      <c r="P289" s="266">
        <f>SUM(P261:P288)</f>
        <v>0</v>
      </c>
      <c r="Q289" s="229"/>
      <c r="R289" s="229"/>
      <c r="S289" s="229"/>
    </row>
    <row r="290" spans="2:19" ht="32.25" customHeight="1">
      <c r="B290" s="267"/>
      <c r="C290" s="249"/>
      <c r="D290" s="249"/>
      <c r="E290" s="268"/>
      <c r="F290" s="294"/>
      <c r="G290" s="294"/>
      <c r="H290" s="294"/>
      <c r="I290" s="294"/>
      <c r="J290" s="294"/>
      <c r="K290" s="294"/>
      <c r="L290" s="294"/>
      <c r="M290" s="294"/>
      <c r="N290" s="294"/>
      <c r="O290" s="294"/>
      <c r="P290" s="294"/>
      <c r="Q290" s="229"/>
      <c r="R290" s="229"/>
      <c r="S290" s="229"/>
    </row>
    <row r="291" spans="2:19">
      <c r="B291" s="216" t="str">
        <f>B259</f>
        <v>産業中分類別製造品出荷額　市町村別集計</v>
      </c>
      <c r="L291" s="217"/>
      <c r="O291" s="217"/>
    </row>
    <row r="292" spans="2:19">
      <c r="B292" s="219" t="s">
        <v>123</v>
      </c>
      <c r="C292" s="295" t="s">
        <v>124</v>
      </c>
      <c r="D292" s="296"/>
      <c r="E292" s="252" t="s">
        <v>125</v>
      </c>
      <c r="F292" s="221" t="s">
        <v>126</v>
      </c>
      <c r="G292" s="221" t="s">
        <v>127</v>
      </c>
      <c r="H292" s="221" t="s">
        <v>128</v>
      </c>
      <c r="I292" s="221" t="s">
        <v>129</v>
      </c>
      <c r="J292" s="221" t="s">
        <v>130</v>
      </c>
      <c r="K292" s="221" t="s">
        <v>131</v>
      </c>
      <c r="L292" s="221" t="s">
        <v>132</v>
      </c>
      <c r="M292" s="295" t="s">
        <v>124</v>
      </c>
      <c r="N292" s="296"/>
      <c r="O292" s="221" t="s">
        <v>133</v>
      </c>
      <c r="P292" s="222" t="s">
        <v>134</v>
      </c>
      <c r="Q292" s="223"/>
      <c r="R292" s="223"/>
      <c r="S292" s="223"/>
    </row>
    <row r="293" spans="2:19" ht="18.600000000000001" customHeight="1">
      <c r="B293" s="301" t="s">
        <v>255</v>
      </c>
      <c r="C293" s="224">
        <v>12</v>
      </c>
      <c r="D293" s="225" t="s">
        <v>136</v>
      </c>
      <c r="E293" s="253"/>
      <c r="F293" s="254"/>
      <c r="G293" s="254"/>
      <c r="H293" s="254"/>
      <c r="I293" s="254"/>
      <c r="J293" s="254">
        <v>372429</v>
      </c>
      <c r="K293" s="254">
        <v>361285</v>
      </c>
      <c r="L293" s="254">
        <v>351354</v>
      </c>
      <c r="M293" s="224">
        <v>9</v>
      </c>
      <c r="N293" s="225" t="s">
        <v>136</v>
      </c>
      <c r="O293" s="254">
        <v>357523</v>
      </c>
      <c r="P293" s="256"/>
      <c r="Q293" s="229"/>
      <c r="R293" s="229"/>
      <c r="S293" s="229"/>
    </row>
    <row r="294" spans="2:19" ht="18.600000000000001" customHeight="1">
      <c r="B294" s="302"/>
      <c r="C294" s="230">
        <v>13</v>
      </c>
      <c r="D294" s="231" t="s">
        <v>221</v>
      </c>
      <c r="E294" s="257"/>
      <c r="F294" s="233"/>
      <c r="G294" s="233"/>
      <c r="H294" s="233"/>
      <c r="I294" s="233"/>
      <c r="J294" s="233" t="s">
        <v>188</v>
      </c>
      <c r="K294" s="233" t="s">
        <v>188</v>
      </c>
      <c r="L294" s="233" t="s">
        <v>116</v>
      </c>
      <c r="M294" s="230">
        <v>10</v>
      </c>
      <c r="N294" s="231" t="s">
        <v>181</v>
      </c>
      <c r="O294" s="233" t="s">
        <v>116</v>
      </c>
      <c r="P294" s="234"/>
      <c r="Q294" s="229"/>
      <c r="R294" s="229"/>
      <c r="S294" s="229"/>
    </row>
    <row r="295" spans="2:19" ht="18.600000000000001" customHeight="1">
      <c r="B295" s="302"/>
      <c r="C295" s="230">
        <v>14</v>
      </c>
      <c r="D295" s="235" t="s">
        <v>139</v>
      </c>
      <c r="E295" s="257"/>
      <c r="F295" s="233"/>
      <c r="G295" s="233"/>
      <c r="H295" s="233"/>
      <c r="I295" s="233"/>
      <c r="J295" s="233"/>
      <c r="K295" s="233"/>
      <c r="L295" s="233"/>
      <c r="M295" s="230">
        <v>11</v>
      </c>
      <c r="N295" s="235" t="s">
        <v>139</v>
      </c>
      <c r="O295" s="233"/>
      <c r="P295" s="234"/>
      <c r="Q295" s="229"/>
      <c r="R295" s="229"/>
      <c r="S295" s="229"/>
    </row>
    <row r="296" spans="2:19" ht="18.600000000000001" customHeight="1">
      <c r="B296" s="302"/>
      <c r="C296" s="230">
        <v>15</v>
      </c>
      <c r="D296" s="235" t="s">
        <v>222</v>
      </c>
      <c r="E296" s="257"/>
      <c r="F296" s="233"/>
      <c r="G296" s="233"/>
      <c r="H296" s="233"/>
      <c r="I296" s="233"/>
      <c r="J296" s="233">
        <v>19710</v>
      </c>
      <c r="K296" s="233">
        <v>9042</v>
      </c>
      <c r="L296" s="233" t="s">
        <v>116</v>
      </c>
      <c r="M296" s="230"/>
      <c r="N296" s="235"/>
      <c r="O296" s="233"/>
      <c r="P296" s="234"/>
      <c r="Q296" s="229"/>
      <c r="R296" s="229"/>
      <c r="S296" s="229"/>
    </row>
    <row r="297" spans="2:19" ht="18.600000000000001" customHeight="1">
      <c r="B297" s="302"/>
      <c r="C297" s="230">
        <v>16</v>
      </c>
      <c r="D297" s="235" t="s">
        <v>210</v>
      </c>
      <c r="E297" s="257"/>
      <c r="F297" s="233"/>
      <c r="G297" s="233"/>
      <c r="H297" s="233"/>
      <c r="I297" s="233"/>
      <c r="J297" s="233">
        <v>817508</v>
      </c>
      <c r="K297" s="233">
        <v>39010</v>
      </c>
      <c r="L297" s="233" t="s">
        <v>116</v>
      </c>
      <c r="M297" s="230">
        <v>12</v>
      </c>
      <c r="N297" s="235" t="s">
        <v>142</v>
      </c>
      <c r="O297" s="233" t="s">
        <v>116</v>
      </c>
      <c r="P297" s="234"/>
      <c r="Q297" s="229"/>
      <c r="R297" s="229"/>
      <c r="S297" s="229"/>
    </row>
    <row r="298" spans="2:19" ht="18.600000000000001" customHeight="1">
      <c r="B298" s="302"/>
      <c r="C298" s="230">
        <v>17</v>
      </c>
      <c r="D298" s="235" t="s">
        <v>223</v>
      </c>
      <c r="E298" s="257"/>
      <c r="F298" s="233"/>
      <c r="G298" s="233"/>
      <c r="H298" s="233"/>
      <c r="I298" s="233"/>
      <c r="J298" s="233" t="s">
        <v>188</v>
      </c>
      <c r="K298" s="233" t="s">
        <v>188</v>
      </c>
      <c r="L298" s="233">
        <v>27443</v>
      </c>
      <c r="M298" s="230">
        <v>13</v>
      </c>
      <c r="N298" s="235" t="s">
        <v>184</v>
      </c>
      <c r="O298" s="233" t="s">
        <v>116</v>
      </c>
      <c r="P298" s="234"/>
      <c r="Q298" s="229"/>
      <c r="R298" s="229"/>
      <c r="S298" s="229"/>
    </row>
    <row r="299" spans="2:19" ht="18.600000000000001" customHeight="1">
      <c r="B299" s="302"/>
      <c r="C299" s="230">
        <v>18</v>
      </c>
      <c r="D299" s="235" t="s">
        <v>224</v>
      </c>
      <c r="E299" s="257"/>
      <c r="F299" s="233"/>
      <c r="G299" s="233"/>
      <c r="H299" s="233"/>
      <c r="I299" s="233"/>
      <c r="J299" s="233" t="s">
        <v>188</v>
      </c>
      <c r="K299" s="233"/>
      <c r="L299" s="233"/>
      <c r="M299" s="230">
        <v>14</v>
      </c>
      <c r="N299" s="235" t="s">
        <v>186</v>
      </c>
      <c r="O299" s="233"/>
      <c r="P299" s="234"/>
      <c r="Q299" s="229"/>
    </row>
    <row r="300" spans="2:19" ht="18.600000000000001" customHeight="1">
      <c r="B300" s="302"/>
      <c r="C300" s="230">
        <v>19</v>
      </c>
      <c r="D300" s="235" t="s">
        <v>146</v>
      </c>
      <c r="E300" s="257"/>
      <c r="F300" s="233"/>
      <c r="G300" s="233"/>
      <c r="H300" s="233"/>
      <c r="I300" s="233"/>
      <c r="J300" s="233"/>
      <c r="K300" s="233"/>
      <c r="L300" s="233"/>
      <c r="M300" s="230">
        <v>15</v>
      </c>
      <c r="N300" s="235" t="s">
        <v>147</v>
      </c>
      <c r="O300" s="233"/>
      <c r="P300" s="259"/>
      <c r="Q300" s="229"/>
      <c r="R300" s="238"/>
      <c r="S300" s="238"/>
    </row>
    <row r="301" spans="2:19" ht="18.600000000000001" customHeight="1">
      <c r="B301" s="302"/>
      <c r="C301" s="230">
        <v>20</v>
      </c>
      <c r="D301" s="235" t="s">
        <v>225</v>
      </c>
      <c r="E301" s="257"/>
      <c r="F301" s="233"/>
      <c r="G301" s="233"/>
      <c r="H301" s="233"/>
      <c r="I301" s="233"/>
      <c r="J301" s="233"/>
      <c r="K301" s="233"/>
      <c r="L301" s="233"/>
      <c r="M301" s="230"/>
      <c r="N301" s="235"/>
      <c r="O301" s="233"/>
      <c r="P301" s="259"/>
      <c r="Q301" s="229"/>
      <c r="R301" s="223"/>
      <c r="S301" s="223"/>
    </row>
    <row r="302" spans="2:19" ht="18.600000000000001" customHeight="1">
      <c r="B302" s="302"/>
      <c r="C302" s="230">
        <v>21</v>
      </c>
      <c r="D302" s="235" t="s">
        <v>256</v>
      </c>
      <c r="E302" s="257"/>
      <c r="F302" s="233"/>
      <c r="G302" s="233"/>
      <c r="H302" s="233"/>
      <c r="I302" s="233"/>
      <c r="J302" s="233"/>
      <c r="K302" s="233"/>
      <c r="L302" s="233"/>
      <c r="M302" s="230">
        <v>17</v>
      </c>
      <c r="N302" s="235" t="s">
        <v>189</v>
      </c>
      <c r="O302" s="233" t="s">
        <v>116</v>
      </c>
      <c r="P302" s="259"/>
      <c r="Q302" s="229"/>
      <c r="R302" s="239"/>
      <c r="S302" s="238"/>
    </row>
    <row r="303" spans="2:19" ht="18.600000000000001" customHeight="1">
      <c r="B303" s="302"/>
      <c r="C303" s="230">
        <v>22</v>
      </c>
      <c r="D303" s="235" t="s">
        <v>190</v>
      </c>
      <c r="E303" s="257"/>
      <c r="F303" s="233"/>
      <c r="G303" s="233"/>
      <c r="H303" s="233"/>
      <c r="I303" s="233"/>
      <c r="J303" s="233" t="s">
        <v>188</v>
      </c>
      <c r="K303" s="233">
        <v>27591</v>
      </c>
      <c r="L303" s="233" t="s">
        <v>116</v>
      </c>
      <c r="M303" s="230">
        <v>18</v>
      </c>
      <c r="N303" s="235" t="s">
        <v>152</v>
      </c>
      <c r="O303" s="233"/>
      <c r="P303" s="259"/>
      <c r="Q303" s="229"/>
      <c r="R303" s="229"/>
      <c r="S303" s="229"/>
    </row>
    <row r="304" spans="2:19" ht="18.600000000000001" customHeight="1">
      <c r="B304" s="302"/>
      <c r="C304" s="230">
        <v>23</v>
      </c>
      <c r="D304" s="235" t="s">
        <v>227</v>
      </c>
      <c r="E304" s="257"/>
      <c r="F304" s="233"/>
      <c r="G304" s="233"/>
      <c r="H304" s="233"/>
      <c r="I304" s="233"/>
      <c r="J304" s="233"/>
      <c r="K304" s="233"/>
      <c r="L304" s="233"/>
      <c r="M304" s="230"/>
      <c r="N304" s="235"/>
      <c r="O304" s="233"/>
      <c r="P304" s="259"/>
      <c r="Q304" s="229"/>
      <c r="R304" s="229"/>
      <c r="S304" s="229"/>
    </row>
    <row r="305" spans="2:19" ht="18.600000000000001" customHeight="1">
      <c r="B305" s="302"/>
      <c r="C305" s="230">
        <v>24</v>
      </c>
      <c r="D305" s="235" t="s">
        <v>154</v>
      </c>
      <c r="E305" s="270" t="s">
        <v>155</v>
      </c>
      <c r="F305" s="233"/>
      <c r="G305" s="233"/>
      <c r="H305" s="233"/>
      <c r="I305" s="233"/>
      <c r="J305" s="233" t="s">
        <v>188</v>
      </c>
      <c r="K305" s="233"/>
      <c r="L305" s="233"/>
      <c r="M305" s="230"/>
      <c r="N305" s="235"/>
      <c r="O305" s="233"/>
      <c r="P305" s="237" t="s">
        <v>156</v>
      </c>
      <c r="Q305" s="229"/>
      <c r="R305" s="229"/>
      <c r="S305" s="229"/>
    </row>
    <row r="306" spans="2:19" ht="18.600000000000001" customHeight="1">
      <c r="B306" s="302"/>
      <c r="C306" s="230">
        <v>25</v>
      </c>
      <c r="D306" s="235" t="s">
        <v>237</v>
      </c>
      <c r="E306" s="257"/>
      <c r="F306" s="233"/>
      <c r="G306" s="233"/>
      <c r="H306" s="233"/>
      <c r="I306" s="233"/>
      <c r="J306" s="233" t="s">
        <v>188</v>
      </c>
      <c r="K306" s="233">
        <v>176435</v>
      </c>
      <c r="L306" s="233">
        <v>186330</v>
      </c>
      <c r="M306" s="230">
        <v>21</v>
      </c>
      <c r="N306" s="235" t="s">
        <v>194</v>
      </c>
      <c r="O306" s="233" t="s">
        <v>116</v>
      </c>
      <c r="P306" s="259"/>
      <c r="R306" s="229"/>
      <c r="S306" s="229"/>
    </row>
    <row r="307" spans="2:19" ht="18.600000000000001" customHeight="1">
      <c r="B307" s="302"/>
      <c r="C307" s="230">
        <v>26</v>
      </c>
      <c r="D307" s="235" t="s">
        <v>159</v>
      </c>
      <c r="E307" s="257"/>
      <c r="F307" s="233"/>
      <c r="G307" s="233"/>
      <c r="H307" s="233"/>
      <c r="I307" s="233"/>
      <c r="J307" s="233" t="s">
        <v>188</v>
      </c>
      <c r="K307" s="233" t="s">
        <v>188</v>
      </c>
      <c r="L307" s="233" t="s">
        <v>116</v>
      </c>
      <c r="M307" s="230">
        <v>22</v>
      </c>
      <c r="N307" s="235" t="s">
        <v>195</v>
      </c>
      <c r="O307" s="233" t="s">
        <v>116</v>
      </c>
      <c r="P307" s="259"/>
      <c r="Q307" s="238"/>
      <c r="R307" s="229"/>
      <c r="S307" s="229"/>
    </row>
    <row r="308" spans="2:19" ht="18.600000000000001" customHeight="1">
      <c r="B308" s="302"/>
      <c r="C308" s="230">
        <v>27</v>
      </c>
      <c r="D308" s="235" t="s">
        <v>196</v>
      </c>
      <c r="E308" s="257"/>
      <c r="F308" s="233"/>
      <c r="G308" s="233"/>
      <c r="H308" s="233"/>
      <c r="I308" s="233"/>
      <c r="J308" s="233"/>
      <c r="K308" s="233"/>
      <c r="L308" s="233"/>
      <c r="M308" s="230">
        <v>23</v>
      </c>
      <c r="N308" s="235" t="s">
        <v>197</v>
      </c>
      <c r="O308" s="233"/>
      <c r="P308" s="234"/>
      <c r="Q308" s="223"/>
      <c r="R308" s="229"/>
      <c r="S308" s="229"/>
    </row>
    <row r="309" spans="2:19" ht="18.600000000000001" customHeight="1">
      <c r="B309" s="302"/>
      <c r="C309" s="230">
        <v>28</v>
      </c>
      <c r="D309" s="235" t="s">
        <v>229</v>
      </c>
      <c r="E309" s="257"/>
      <c r="F309" s="233"/>
      <c r="G309" s="233"/>
      <c r="H309" s="233"/>
      <c r="I309" s="233"/>
      <c r="J309" s="233">
        <v>30512</v>
      </c>
      <c r="K309" s="233">
        <v>152487</v>
      </c>
      <c r="L309" s="233">
        <v>30020</v>
      </c>
      <c r="M309" s="230">
        <v>24</v>
      </c>
      <c r="N309" s="235" t="s">
        <v>199</v>
      </c>
      <c r="O309" s="233">
        <v>30029</v>
      </c>
      <c r="P309" s="234"/>
      <c r="Q309" s="239"/>
      <c r="R309" s="229"/>
      <c r="S309" s="229"/>
    </row>
    <row r="310" spans="2:19" ht="18.600000000000001" customHeight="1">
      <c r="B310" s="302"/>
      <c r="C310" s="230"/>
      <c r="D310" s="235"/>
      <c r="E310" s="257"/>
      <c r="F310" s="233"/>
      <c r="G310" s="233"/>
      <c r="H310" s="233"/>
      <c r="I310" s="233"/>
      <c r="J310" s="233"/>
      <c r="K310" s="233"/>
      <c r="L310" s="233"/>
      <c r="M310" s="230">
        <v>25</v>
      </c>
      <c r="N310" s="235" t="s">
        <v>164</v>
      </c>
      <c r="O310" s="233">
        <v>72294</v>
      </c>
      <c r="P310" s="234"/>
      <c r="Q310" s="239"/>
      <c r="R310" s="229"/>
      <c r="S310" s="229"/>
    </row>
    <row r="311" spans="2:19" ht="18.600000000000001" customHeight="1">
      <c r="B311" s="302"/>
      <c r="C311" s="230"/>
      <c r="D311" s="235"/>
      <c r="E311" s="257"/>
      <c r="F311" s="233"/>
      <c r="G311" s="233"/>
      <c r="H311" s="233"/>
      <c r="I311" s="233"/>
      <c r="J311" s="233"/>
      <c r="K311" s="233"/>
      <c r="L311" s="233"/>
      <c r="M311" s="230">
        <v>26</v>
      </c>
      <c r="N311" s="235" t="s">
        <v>165</v>
      </c>
      <c r="O311" s="233">
        <v>2590271</v>
      </c>
      <c r="P311" s="234"/>
      <c r="Q311" s="239"/>
      <c r="R311" s="229"/>
      <c r="S311" s="229"/>
    </row>
    <row r="312" spans="2:19" ht="18.600000000000001" customHeight="1">
      <c r="B312" s="302"/>
      <c r="C312" s="230"/>
      <c r="D312" s="235"/>
      <c r="E312" s="257"/>
      <c r="F312" s="233"/>
      <c r="G312" s="233"/>
      <c r="H312" s="233"/>
      <c r="I312" s="233"/>
      <c r="J312" s="233"/>
      <c r="K312" s="233"/>
      <c r="L312" s="233"/>
      <c r="M312" s="230">
        <v>27</v>
      </c>
      <c r="N312" s="235" t="s">
        <v>166</v>
      </c>
      <c r="O312" s="233"/>
      <c r="P312" s="234"/>
      <c r="Q312" s="239"/>
      <c r="R312" s="229"/>
      <c r="S312" s="229"/>
    </row>
    <row r="313" spans="2:19" ht="18.600000000000001" customHeight="1">
      <c r="B313" s="302"/>
      <c r="C313" s="230">
        <v>29</v>
      </c>
      <c r="D313" s="235" t="s">
        <v>218</v>
      </c>
      <c r="E313" s="257"/>
      <c r="F313" s="233"/>
      <c r="G313" s="233"/>
      <c r="H313" s="233"/>
      <c r="I313" s="233"/>
      <c r="J313" s="233">
        <v>5353383</v>
      </c>
      <c r="K313" s="233">
        <v>3877478</v>
      </c>
      <c r="L313" s="233">
        <v>3361041</v>
      </c>
      <c r="M313" s="230"/>
      <c r="N313" s="235"/>
      <c r="O313" s="233"/>
      <c r="P313" s="234"/>
      <c r="Q313" s="229"/>
      <c r="R313" s="229"/>
      <c r="S313" s="229"/>
    </row>
    <row r="314" spans="2:19" ht="18.600000000000001" customHeight="1">
      <c r="B314" s="302"/>
      <c r="C314" s="230">
        <v>30</v>
      </c>
      <c r="D314" s="235" t="s">
        <v>219</v>
      </c>
      <c r="E314" s="257"/>
      <c r="F314" s="233"/>
      <c r="G314" s="233"/>
      <c r="H314" s="233"/>
      <c r="I314" s="233"/>
      <c r="J314" s="233" t="s">
        <v>188</v>
      </c>
      <c r="K314" s="233">
        <v>76270</v>
      </c>
      <c r="L314" s="233" t="s">
        <v>116</v>
      </c>
      <c r="M314" s="230">
        <v>29</v>
      </c>
      <c r="N314" s="235" t="s">
        <v>201</v>
      </c>
      <c r="O314" s="233" t="s">
        <v>116</v>
      </c>
      <c r="P314" s="234"/>
      <c r="Q314" s="229"/>
      <c r="R314" s="229"/>
      <c r="S314" s="229"/>
    </row>
    <row r="315" spans="2:19" ht="18.600000000000001" customHeight="1">
      <c r="B315" s="302"/>
      <c r="C315" s="230"/>
      <c r="D315" s="235" t="s">
        <v>170</v>
      </c>
      <c r="E315" s="257"/>
      <c r="F315" s="233"/>
      <c r="G315" s="233"/>
      <c r="H315" s="233"/>
      <c r="I315" s="233"/>
      <c r="J315" s="233"/>
      <c r="K315" s="233"/>
      <c r="L315" s="233"/>
      <c r="M315" s="230"/>
      <c r="N315" s="235"/>
      <c r="O315" s="233"/>
      <c r="P315" s="234"/>
      <c r="Q315" s="229"/>
    </row>
    <row r="316" spans="2:19" ht="18.600000000000001" customHeight="1">
      <c r="B316" s="302"/>
      <c r="C316" s="230"/>
      <c r="D316" s="235" t="s">
        <v>171</v>
      </c>
      <c r="E316" s="257"/>
      <c r="F316" s="233"/>
      <c r="G316" s="233"/>
      <c r="H316" s="233"/>
      <c r="I316" s="233"/>
      <c r="J316" s="233"/>
      <c r="K316" s="233"/>
      <c r="L316" s="233" t="s">
        <v>116</v>
      </c>
      <c r="M316" s="230">
        <v>28</v>
      </c>
      <c r="N316" s="235" t="s">
        <v>172</v>
      </c>
      <c r="O316" s="233"/>
      <c r="P316" s="234"/>
      <c r="Q316" s="229"/>
    </row>
    <row r="317" spans="2:19" ht="18.600000000000001" customHeight="1">
      <c r="B317" s="302"/>
      <c r="C317" s="230">
        <v>31</v>
      </c>
      <c r="D317" s="235" t="s">
        <v>239</v>
      </c>
      <c r="E317" s="257"/>
      <c r="F317" s="233"/>
      <c r="G317" s="233"/>
      <c r="H317" s="233"/>
      <c r="I317" s="233"/>
      <c r="J317" s="233" t="s">
        <v>188</v>
      </c>
      <c r="K317" s="233"/>
      <c r="L317" s="233" t="s">
        <v>116</v>
      </c>
      <c r="M317" s="230">
        <v>31</v>
      </c>
      <c r="N317" s="235" t="s">
        <v>203</v>
      </c>
      <c r="O317" s="233" t="s">
        <v>116</v>
      </c>
      <c r="P317" s="234"/>
      <c r="Q317" s="229"/>
      <c r="R317" s="229"/>
      <c r="S317" s="229"/>
    </row>
    <row r="318" spans="2:19" ht="18.600000000000001" customHeight="1">
      <c r="B318" s="302"/>
      <c r="C318" s="230">
        <v>32</v>
      </c>
      <c r="D318" s="231" t="s">
        <v>220</v>
      </c>
      <c r="E318" s="257"/>
      <c r="F318" s="233"/>
      <c r="G318" s="233"/>
      <c r="H318" s="233"/>
      <c r="I318" s="233"/>
      <c r="J318" s="233"/>
      <c r="K318" s="233"/>
      <c r="L318" s="233" t="s">
        <v>116</v>
      </c>
      <c r="M318" s="230"/>
      <c r="N318" s="231"/>
      <c r="O318" s="233"/>
      <c r="P318" s="234"/>
      <c r="Q318" s="229"/>
      <c r="R318" s="229"/>
      <c r="S318" s="229"/>
    </row>
    <row r="319" spans="2:19" ht="18.600000000000001" customHeight="1">
      <c r="B319" s="302"/>
      <c r="C319" s="230">
        <v>33</v>
      </c>
      <c r="D319" s="231" t="s">
        <v>205</v>
      </c>
      <c r="E319" s="257"/>
      <c r="F319" s="233"/>
      <c r="G319" s="233"/>
      <c r="H319" s="233"/>
      <c r="I319" s="233"/>
      <c r="J319" s="233"/>
      <c r="K319" s="233"/>
      <c r="L319" s="233"/>
      <c r="M319" s="230"/>
      <c r="N319" s="231"/>
      <c r="O319" s="233"/>
      <c r="P319" s="234"/>
      <c r="Q319" s="229"/>
      <c r="R319" s="229"/>
      <c r="S319" s="229"/>
    </row>
    <row r="320" spans="2:19" ht="18.600000000000001" customHeight="1">
      <c r="B320" s="302"/>
      <c r="C320" s="240">
        <v>34</v>
      </c>
      <c r="D320" s="241" t="s">
        <v>257</v>
      </c>
      <c r="E320" s="261"/>
      <c r="F320" s="243"/>
      <c r="G320" s="243"/>
      <c r="H320" s="243"/>
      <c r="I320" s="243"/>
      <c r="J320" s="243"/>
      <c r="K320" s="243"/>
      <c r="L320" s="243"/>
      <c r="M320" s="240">
        <v>32</v>
      </c>
      <c r="N320" s="241" t="s">
        <v>207</v>
      </c>
      <c r="O320" s="243"/>
      <c r="P320" s="244"/>
      <c r="Q320" s="229"/>
      <c r="R320" s="229"/>
      <c r="S320" s="229"/>
    </row>
    <row r="321" spans="2:19" ht="18.600000000000001" customHeight="1">
      <c r="B321" s="297"/>
      <c r="C321" s="306" t="s">
        <v>179</v>
      </c>
      <c r="D321" s="307"/>
      <c r="E321" s="263">
        <v>1193286</v>
      </c>
      <c r="F321" s="264">
        <v>3271349</v>
      </c>
      <c r="G321" s="264">
        <v>5499939</v>
      </c>
      <c r="H321" s="264">
        <v>7125483</v>
      </c>
      <c r="I321" s="264">
        <v>7225577</v>
      </c>
      <c r="J321" s="264">
        <v>7202863</v>
      </c>
      <c r="K321" s="264">
        <v>5022822</v>
      </c>
      <c r="L321" s="264">
        <v>4257983</v>
      </c>
      <c r="M321" s="306" t="s">
        <v>179</v>
      </c>
      <c r="N321" s="307"/>
      <c r="O321" s="264">
        <v>3491379</v>
      </c>
      <c r="P321" s="266">
        <f>SUM(P293:P320)</f>
        <v>0</v>
      </c>
      <c r="Q321" s="229"/>
      <c r="R321" s="229"/>
      <c r="S321" s="229"/>
    </row>
    <row r="322" spans="2:19" ht="33.75" customHeight="1">
      <c r="B322" s="267"/>
      <c r="C322" s="249"/>
      <c r="D322" s="250"/>
      <c r="E322" s="268"/>
      <c r="F322" s="294"/>
      <c r="G322" s="294"/>
      <c r="H322" s="294"/>
      <c r="I322" s="294"/>
      <c r="J322" s="294"/>
      <c r="K322" s="294"/>
      <c r="L322" s="294"/>
      <c r="M322" s="294"/>
      <c r="N322" s="294"/>
      <c r="O322" s="294"/>
      <c r="P322" s="294"/>
      <c r="Q322" s="229"/>
      <c r="R322" s="229"/>
      <c r="S322" s="229"/>
    </row>
    <row r="323" spans="2:19">
      <c r="B323" s="216" t="str">
        <f>B291</f>
        <v>産業中分類別製造品出荷額　市町村別集計</v>
      </c>
      <c r="L323" s="217"/>
      <c r="O323" s="217"/>
    </row>
    <row r="324" spans="2:19">
      <c r="B324" s="219" t="s">
        <v>123</v>
      </c>
      <c r="C324" s="295" t="s">
        <v>124</v>
      </c>
      <c r="D324" s="296"/>
      <c r="E324" s="252" t="s">
        <v>125</v>
      </c>
      <c r="F324" s="221" t="s">
        <v>126</v>
      </c>
      <c r="G324" s="221" t="s">
        <v>127</v>
      </c>
      <c r="H324" s="221" t="s">
        <v>128</v>
      </c>
      <c r="I324" s="221" t="s">
        <v>129</v>
      </c>
      <c r="J324" s="221" t="s">
        <v>130</v>
      </c>
      <c r="K324" s="221" t="s">
        <v>131</v>
      </c>
      <c r="L324" s="221" t="s">
        <v>132</v>
      </c>
      <c r="M324" s="295" t="s">
        <v>124</v>
      </c>
      <c r="N324" s="296"/>
      <c r="O324" s="221" t="s">
        <v>133</v>
      </c>
      <c r="P324" s="222" t="s">
        <v>134</v>
      </c>
      <c r="Q324" s="223"/>
      <c r="R324" s="223"/>
      <c r="S324" s="223"/>
    </row>
    <row r="325" spans="2:19" ht="18" customHeight="1">
      <c r="B325" s="301" t="s">
        <v>258</v>
      </c>
      <c r="C325" s="224">
        <v>12</v>
      </c>
      <c r="D325" s="225" t="s">
        <v>136</v>
      </c>
      <c r="E325" s="253">
        <f>SUM(E357,E389,E421)</f>
        <v>0</v>
      </c>
      <c r="F325" s="254">
        <f t="shared" ref="F325:K325" si="5">SUM(F357,F389,F421)</f>
        <v>191576</v>
      </c>
      <c r="G325" s="254">
        <f t="shared" si="5"/>
        <v>344751</v>
      </c>
      <c r="H325" s="254">
        <f t="shared" si="5"/>
        <v>342962</v>
      </c>
      <c r="I325" s="254">
        <f t="shared" si="5"/>
        <v>420642</v>
      </c>
      <c r="J325" s="254">
        <f t="shared" si="5"/>
        <v>399715</v>
      </c>
      <c r="K325" s="254">
        <f t="shared" si="5"/>
        <v>529133</v>
      </c>
      <c r="L325" s="254">
        <v>555196</v>
      </c>
      <c r="M325" s="224">
        <v>9</v>
      </c>
      <c r="N325" s="225" t="s">
        <v>136</v>
      </c>
      <c r="O325" s="254">
        <v>538351</v>
      </c>
      <c r="P325" s="256"/>
      <c r="Q325" s="229"/>
      <c r="R325" s="229"/>
      <c r="S325" s="229"/>
    </row>
    <row r="326" spans="2:19" ht="18" customHeight="1">
      <c r="B326" s="302"/>
      <c r="C326" s="230">
        <v>13</v>
      </c>
      <c r="D326" s="231" t="s">
        <v>221</v>
      </c>
      <c r="E326" s="257">
        <f t="shared" ref="E326:O337" si="6">SUM(E358,E390,E422)</f>
        <v>0</v>
      </c>
      <c r="F326" s="233">
        <f t="shared" si="6"/>
        <v>0</v>
      </c>
      <c r="G326" s="233">
        <f t="shared" si="6"/>
        <v>0</v>
      </c>
      <c r="H326" s="233">
        <f t="shared" si="6"/>
        <v>0</v>
      </c>
      <c r="I326" s="233">
        <f t="shared" si="6"/>
        <v>37628</v>
      </c>
      <c r="J326" s="233">
        <f t="shared" si="6"/>
        <v>34409</v>
      </c>
      <c r="K326" s="233">
        <f t="shared" si="6"/>
        <v>65991</v>
      </c>
      <c r="L326" s="233">
        <v>40460</v>
      </c>
      <c r="M326" s="230">
        <v>10</v>
      </c>
      <c r="N326" s="231" t="s">
        <v>181</v>
      </c>
      <c r="O326" s="233">
        <v>35416</v>
      </c>
      <c r="P326" s="234"/>
      <c r="Q326" s="229"/>
      <c r="R326" s="229"/>
      <c r="S326" s="229"/>
    </row>
    <row r="327" spans="2:19" ht="18" customHeight="1">
      <c r="B327" s="302"/>
      <c r="C327" s="230">
        <v>14</v>
      </c>
      <c r="D327" s="235" t="s">
        <v>139</v>
      </c>
      <c r="E327" s="257">
        <f t="shared" si="6"/>
        <v>0</v>
      </c>
      <c r="F327" s="233">
        <f t="shared" si="6"/>
        <v>0</v>
      </c>
      <c r="G327" s="233">
        <f t="shared" si="6"/>
        <v>0</v>
      </c>
      <c r="H327" s="233">
        <f t="shared" si="6"/>
        <v>0</v>
      </c>
      <c r="I327" s="233">
        <f t="shared" si="6"/>
        <v>50039</v>
      </c>
      <c r="J327" s="233">
        <f t="shared" si="6"/>
        <v>0</v>
      </c>
      <c r="K327" s="233">
        <f t="shared" si="6"/>
        <v>0</v>
      </c>
      <c r="L327" s="233">
        <f t="shared" si="6"/>
        <v>0</v>
      </c>
      <c r="M327" s="230">
        <v>11</v>
      </c>
      <c r="N327" s="235" t="s">
        <v>139</v>
      </c>
      <c r="O327" s="233">
        <v>37136</v>
      </c>
      <c r="P327" s="234"/>
      <c r="Q327" s="229"/>
      <c r="R327" s="229"/>
      <c r="S327" s="229"/>
    </row>
    <row r="328" spans="2:19" ht="18" customHeight="1">
      <c r="B328" s="302"/>
      <c r="C328" s="230">
        <v>15</v>
      </c>
      <c r="D328" s="235" t="s">
        <v>222</v>
      </c>
      <c r="E328" s="257">
        <f t="shared" si="6"/>
        <v>0</v>
      </c>
      <c r="F328" s="233">
        <f t="shared" si="6"/>
        <v>59610</v>
      </c>
      <c r="G328" s="233">
        <f t="shared" si="6"/>
        <v>69699</v>
      </c>
      <c r="H328" s="233">
        <f t="shared" si="6"/>
        <v>79969</v>
      </c>
      <c r="I328" s="233">
        <f t="shared" si="6"/>
        <v>281514</v>
      </c>
      <c r="J328" s="233">
        <f t="shared" si="6"/>
        <v>452893</v>
      </c>
      <c r="K328" s="233">
        <f t="shared" si="6"/>
        <v>204614</v>
      </c>
      <c r="L328" s="233">
        <v>100041</v>
      </c>
      <c r="M328" s="230"/>
      <c r="N328" s="235"/>
      <c r="O328" s="233">
        <f t="shared" si="6"/>
        <v>0</v>
      </c>
      <c r="P328" s="234"/>
      <c r="Q328" s="229"/>
      <c r="R328" s="229"/>
      <c r="S328" s="229"/>
    </row>
    <row r="329" spans="2:19" ht="18" customHeight="1">
      <c r="B329" s="302"/>
      <c r="C329" s="230">
        <v>16</v>
      </c>
      <c r="D329" s="235" t="s">
        <v>259</v>
      </c>
      <c r="E329" s="257">
        <f t="shared" si="6"/>
        <v>0</v>
      </c>
      <c r="F329" s="233">
        <f t="shared" si="6"/>
        <v>171950</v>
      </c>
      <c r="G329" s="233">
        <f t="shared" si="6"/>
        <v>234703</v>
      </c>
      <c r="H329" s="233">
        <f t="shared" si="6"/>
        <v>172897</v>
      </c>
      <c r="I329" s="233">
        <f t="shared" si="6"/>
        <v>196259</v>
      </c>
      <c r="J329" s="233">
        <f t="shared" si="6"/>
        <v>119905</v>
      </c>
      <c r="K329" s="233">
        <f t="shared" si="6"/>
        <v>107654</v>
      </c>
      <c r="L329" s="233">
        <v>64783</v>
      </c>
      <c r="M329" s="230">
        <v>12</v>
      </c>
      <c r="N329" s="235" t="s">
        <v>142</v>
      </c>
      <c r="O329" s="233">
        <v>40214</v>
      </c>
      <c r="P329" s="234"/>
      <c r="Q329" s="229"/>
      <c r="R329" s="229"/>
      <c r="S329" s="229"/>
    </row>
    <row r="330" spans="2:19" ht="18" customHeight="1">
      <c r="B330" s="302"/>
      <c r="C330" s="230">
        <v>17</v>
      </c>
      <c r="D330" s="235" t="s">
        <v>223</v>
      </c>
      <c r="E330" s="257">
        <f t="shared" si="6"/>
        <v>0</v>
      </c>
      <c r="F330" s="233">
        <f t="shared" si="6"/>
        <v>6044</v>
      </c>
      <c r="G330" s="233">
        <f t="shared" si="6"/>
        <v>23238</v>
      </c>
      <c r="H330" s="233">
        <f t="shared" si="6"/>
        <v>7920</v>
      </c>
      <c r="I330" s="233">
        <f t="shared" si="6"/>
        <v>10367</v>
      </c>
      <c r="J330" s="233">
        <f t="shared" si="6"/>
        <v>0</v>
      </c>
      <c r="K330" s="233">
        <f t="shared" si="6"/>
        <v>0</v>
      </c>
      <c r="L330" s="233">
        <v>10534</v>
      </c>
      <c r="M330" s="230">
        <v>13</v>
      </c>
      <c r="N330" s="235" t="s">
        <v>184</v>
      </c>
      <c r="O330" s="233">
        <v>9718</v>
      </c>
      <c r="P330" s="234"/>
      <c r="Q330" s="229"/>
      <c r="R330" s="229"/>
      <c r="S330" s="229"/>
    </row>
    <row r="331" spans="2:19" ht="18" customHeight="1">
      <c r="B331" s="302"/>
      <c r="C331" s="230">
        <v>18</v>
      </c>
      <c r="D331" s="235" t="s">
        <v>224</v>
      </c>
      <c r="E331" s="257">
        <f t="shared" si="6"/>
        <v>0</v>
      </c>
      <c r="F331" s="233">
        <f t="shared" si="6"/>
        <v>0</v>
      </c>
      <c r="G331" s="233">
        <f t="shared" si="6"/>
        <v>0</v>
      </c>
      <c r="H331" s="233">
        <f t="shared" si="6"/>
        <v>0</v>
      </c>
      <c r="I331" s="233">
        <f t="shared" si="6"/>
        <v>0</v>
      </c>
      <c r="J331" s="233">
        <f t="shared" si="6"/>
        <v>0</v>
      </c>
      <c r="K331" s="233">
        <f t="shared" si="6"/>
        <v>0</v>
      </c>
      <c r="L331" s="233" t="s">
        <v>116</v>
      </c>
      <c r="M331" s="230">
        <v>14</v>
      </c>
      <c r="N331" s="235" t="s">
        <v>186</v>
      </c>
      <c r="O331" s="233" t="s">
        <v>116</v>
      </c>
      <c r="P331" s="234"/>
      <c r="Q331" s="229"/>
      <c r="R331" s="229"/>
      <c r="S331" s="229"/>
    </row>
    <row r="332" spans="2:19" ht="18" customHeight="1">
      <c r="B332" s="302"/>
      <c r="C332" s="230">
        <v>19</v>
      </c>
      <c r="D332" s="235" t="s">
        <v>146</v>
      </c>
      <c r="E332" s="257">
        <f t="shared" si="6"/>
        <v>0</v>
      </c>
      <c r="F332" s="233">
        <f t="shared" si="6"/>
        <v>9793</v>
      </c>
      <c r="G332" s="233">
        <f t="shared" si="6"/>
        <v>17079</v>
      </c>
      <c r="H332" s="233">
        <f t="shared" si="6"/>
        <v>23706</v>
      </c>
      <c r="I332" s="233">
        <f t="shared" si="6"/>
        <v>22626</v>
      </c>
      <c r="J332" s="233">
        <f t="shared" si="6"/>
        <v>0</v>
      </c>
      <c r="K332" s="233">
        <f t="shared" si="6"/>
        <v>18748</v>
      </c>
      <c r="L332" s="233">
        <v>18249</v>
      </c>
      <c r="M332" s="230">
        <v>15</v>
      </c>
      <c r="N332" s="235" t="s">
        <v>147</v>
      </c>
      <c r="O332" s="233">
        <v>14248</v>
      </c>
      <c r="P332" s="259"/>
      <c r="Q332" s="229"/>
      <c r="R332" s="229"/>
      <c r="S332" s="229"/>
    </row>
    <row r="333" spans="2:19" ht="18" customHeight="1">
      <c r="B333" s="302"/>
      <c r="C333" s="230">
        <v>20</v>
      </c>
      <c r="D333" s="235" t="s">
        <v>213</v>
      </c>
      <c r="E333" s="257">
        <f t="shared" si="6"/>
        <v>0</v>
      </c>
      <c r="F333" s="233">
        <f t="shared" si="6"/>
        <v>0</v>
      </c>
      <c r="G333" s="233">
        <f t="shared" si="6"/>
        <v>0</v>
      </c>
      <c r="H333" s="233">
        <f t="shared" si="6"/>
        <v>0</v>
      </c>
      <c r="I333" s="233">
        <f t="shared" si="6"/>
        <v>0</v>
      </c>
      <c r="J333" s="233">
        <f t="shared" si="6"/>
        <v>0</v>
      </c>
      <c r="K333" s="233">
        <f t="shared" si="6"/>
        <v>0</v>
      </c>
      <c r="L333" s="233">
        <f t="shared" si="6"/>
        <v>0</v>
      </c>
      <c r="M333" s="230"/>
      <c r="N333" s="235"/>
      <c r="O333" s="233">
        <f t="shared" si="6"/>
        <v>0</v>
      </c>
      <c r="P333" s="259"/>
      <c r="Q333" s="229"/>
      <c r="R333" s="229"/>
      <c r="S333" s="229"/>
    </row>
    <row r="334" spans="2:19" ht="18" customHeight="1">
      <c r="B334" s="302"/>
      <c r="C334" s="230">
        <v>21</v>
      </c>
      <c r="D334" s="235" t="s">
        <v>226</v>
      </c>
      <c r="E334" s="257">
        <f t="shared" si="6"/>
        <v>0</v>
      </c>
      <c r="F334" s="233">
        <f t="shared" si="6"/>
        <v>0</v>
      </c>
      <c r="G334" s="233">
        <f t="shared" si="6"/>
        <v>0</v>
      </c>
      <c r="H334" s="233">
        <f t="shared" si="6"/>
        <v>0</v>
      </c>
      <c r="I334" s="233">
        <f t="shared" si="6"/>
        <v>0</v>
      </c>
      <c r="J334" s="233">
        <f t="shared" si="6"/>
        <v>0</v>
      </c>
      <c r="K334" s="233">
        <f t="shared" si="6"/>
        <v>0</v>
      </c>
      <c r="L334" s="233">
        <f t="shared" si="6"/>
        <v>0</v>
      </c>
      <c r="M334" s="230">
        <v>17</v>
      </c>
      <c r="N334" s="235" t="s">
        <v>189</v>
      </c>
      <c r="O334" s="233">
        <f t="shared" si="6"/>
        <v>0</v>
      </c>
      <c r="P334" s="259"/>
      <c r="Q334" s="229"/>
      <c r="R334" s="229"/>
      <c r="S334" s="229"/>
    </row>
    <row r="335" spans="2:19" ht="18" customHeight="1">
      <c r="B335" s="302"/>
      <c r="C335" s="230">
        <v>22</v>
      </c>
      <c r="D335" s="235" t="s">
        <v>236</v>
      </c>
      <c r="E335" s="257">
        <f t="shared" si="6"/>
        <v>0</v>
      </c>
      <c r="F335" s="233">
        <f t="shared" si="6"/>
        <v>0</v>
      </c>
      <c r="G335" s="233">
        <f t="shared" si="6"/>
        <v>0</v>
      </c>
      <c r="H335" s="233">
        <f t="shared" si="6"/>
        <v>0</v>
      </c>
      <c r="I335" s="233">
        <f t="shared" si="6"/>
        <v>0</v>
      </c>
      <c r="J335" s="233">
        <f t="shared" si="6"/>
        <v>0</v>
      </c>
      <c r="K335" s="233">
        <f t="shared" si="6"/>
        <v>0</v>
      </c>
      <c r="L335" s="233" t="s">
        <v>116</v>
      </c>
      <c r="M335" s="230">
        <v>18</v>
      </c>
      <c r="N335" s="235" t="s">
        <v>152</v>
      </c>
      <c r="O335" s="233" t="s">
        <v>116</v>
      </c>
      <c r="P335" s="259"/>
      <c r="Q335" s="229"/>
      <c r="R335" s="229"/>
      <c r="S335" s="229"/>
    </row>
    <row r="336" spans="2:19" ht="18" customHeight="1">
      <c r="B336" s="302"/>
      <c r="C336" s="230">
        <v>23</v>
      </c>
      <c r="D336" s="235" t="s">
        <v>215</v>
      </c>
      <c r="E336" s="257">
        <f t="shared" si="6"/>
        <v>0</v>
      </c>
      <c r="F336" s="233">
        <f t="shared" si="6"/>
        <v>0</v>
      </c>
      <c r="G336" s="233">
        <f t="shared" si="6"/>
        <v>0</v>
      </c>
      <c r="H336" s="233">
        <f t="shared" si="6"/>
        <v>0</v>
      </c>
      <c r="I336" s="233">
        <f t="shared" si="6"/>
        <v>0</v>
      </c>
      <c r="J336" s="233">
        <f t="shared" si="6"/>
        <v>0</v>
      </c>
      <c r="K336" s="233">
        <f t="shared" si="6"/>
        <v>0</v>
      </c>
      <c r="L336" s="233">
        <f t="shared" si="6"/>
        <v>0</v>
      </c>
      <c r="M336" s="230"/>
      <c r="N336" s="235"/>
      <c r="O336" s="233">
        <f t="shared" si="6"/>
        <v>0</v>
      </c>
      <c r="P336" s="259"/>
      <c r="Q336" s="229"/>
      <c r="R336" s="229"/>
      <c r="S336" s="229"/>
    </row>
    <row r="337" spans="2:19" ht="18" customHeight="1">
      <c r="B337" s="302"/>
      <c r="C337" s="230">
        <v>24</v>
      </c>
      <c r="D337" s="235" t="s">
        <v>154</v>
      </c>
      <c r="E337" s="270" t="s">
        <v>155</v>
      </c>
      <c r="F337" s="233">
        <f t="shared" si="6"/>
        <v>0</v>
      </c>
      <c r="G337" s="233">
        <f t="shared" si="6"/>
        <v>0</v>
      </c>
      <c r="H337" s="233">
        <f t="shared" si="6"/>
        <v>0</v>
      </c>
      <c r="I337" s="233">
        <f t="shared" si="6"/>
        <v>0</v>
      </c>
      <c r="J337" s="233">
        <f t="shared" si="6"/>
        <v>0</v>
      </c>
      <c r="K337" s="233">
        <f t="shared" si="6"/>
        <v>0</v>
      </c>
      <c r="L337" s="233">
        <f t="shared" si="6"/>
        <v>0</v>
      </c>
      <c r="M337" s="230"/>
      <c r="N337" s="235"/>
      <c r="O337" s="233">
        <f t="shared" si="6"/>
        <v>0</v>
      </c>
      <c r="P337" s="237" t="s">
        <v>156</v>
      </c>
      <c r="Q337" s="229"/>
      <c r="R337" s="229"/>
      <c r="S337" s="229"/>
    </row>
    <row r="338" spans="2:19" ht="18" customHeight="1">
      <c r="B338" s="302"/>
      <c r="C338" s="230">
        <v>25</v>
      </c>
      <c r="D338" s="235" t="s">
        <v>249</v>
      </c>
      <c r="E338" s="257">
        <f t="shared" ref="E338:O340" si="7">SUM(E370,E402,E434)</f>
        <v>0</v>
      </c>
      <c r="F338" s="233">
        <f t="shared" si="7"/>
        <v>83569</v>
      </c>
      <c r="G338" s="233">
        <f t="shared" si="7"/>
        <v>191371</v>
      </c>
      <c r="H338" s="233">
        <f t="shared" si="7"/>
        <v>168433</v>
      </c>
      <c r="I338" s="233">
        <f t="shared" si="7"/>
        <v>153231</v>
      </c>
      <c r="J338" s="233">
        <f t="shared" si="7"/>
        <v>166563</v>
      </c>
      <c r="K338" s="233">
        <f t="shared" si="7"/>
        <v>202412</v>
      </c>
      <c r="L338" s="233" t="s">
        <v>116</v>
      </c>
      <c r="M338" s="230">
        <v>21</v>
      </c>
      <c r="N338" s="235" t="s">
        <v>194</v>
      </c>
      <c r="O338" s="233">
        <v>124699</v>
      </c>
      <c r="P338" s="259"/>
    </row>
    <row r="339" spans="2:19" ht="18" customHeight="1">
      <c r="B339" s="302"/>
      <c r="C339" s="230">
        <v>26</v>
      </c>
      <c r="D339" s="235" t="s">
        <v>160</v>
      </c>
      <c r="E339" s="257">
        <f t="shared" si="7"/>
        <v>0</v>
      </c>
      <c r="F339" s="233">
        <f t="shared" si="7"/>
        <v>2946339</v>
      </c>
      <c r="G339" s="233">
        <f t="shared" si="7"/>
        <v>7935670</v>
      </c>
      <c r="H339" s="233">
        <f t="shared" si="7"/>
        <v>9127602</v>
      </c>
      <c r="I339" s="233">
        <f t="shared" si="7"/>
        <v>11417121</v>
      </c>
      <c r="J339" s="233">
        <f t="shared" si="7"/>
        <v>10392864</v>
      </c>
      <c r="K339" s="233">
        <f t="shared" si="7"/>
        <v>11795194</v>
      </c>
      <c r="L339" s="233">
        <v>13627577</v>
      </c>
      <c r="M339" s="230">
        <v>22</v>
      </c>
      <c r="N339" s="235" t="s">
        <v>195</v>
      </c>
      <c r="O339" s="233">
        <v>12610868</v>
      </c>
      <c r="P339" s="259"/>
      <c r="Q339" s="238"/>
      <c r="R339" s="238"/>
      <c r="S339" s="238"/>
    </row>
    <row r="340" spans="2:19" ht="18" customHeight="1">
      <c r="B340" s="302"/>
      <c r="C340" s="230">
        <v>27</v>
      </c>
      <c r="D340" s="235" t="s">
        <v>196</v>
      </c>
      <c r="E340" s="257">
        <f t="shared" si="7"/>
        <v>0</v>
      </c>
      <c r="F340" s="233">
        <f t="shared" si="7"/>
        <v>0</v>
      </c>
      <c r="G340" s="233">
        <f t="shared" si="7"/>
        <v>0</v>
      </c>
      <c r="H340" s="233">
        <f t="shared" si="7"/>
        <v>0</v>
      </c>
      <c r="I340" s="233">
        <f t="shared" si="7"/>
        <v>0</v>
      </c>
      <c r="J340" s="233">
        <f>SUM(J373,J404,J436)</f>
        <v>91663</v>
      </c>
      <c r="K340" s="233">
        <f t="shared" si="7"/>
        <v>0</v>
      </c>
      <c r="L340" s="233">
        <f t="shared" si="7"/>
        <v>0</v>
      </c>
      <c r="M340" s="230">
        <v>23</v>
      </c>
      <c r="N340" s="235" t="s">
        <v>197</v>
      </c>
      <c r="O340" s="233">
        <f t="shared" si="7"/>
        <v>0</v>
      </c>
      <c r="P340" s="234"/>
      <c r="Q340" s="223"/>
      <c r="R340" s="223"/>
      <c r="S340" s="223"/>
    </row>
    <row r="341" spans="2:19" ht="18" customHeight="1">
      <c r="B341" s="302"/>
      <c r="C341" s="230">
        <v>28</v>
      </c>
      <c r="D341" s="235" t="s">
        <v>229</v>
      </c>
      <c r="E341" s="257">
        <f t="shared" ref="E341:K341" si="8">SUM(E373,E405,E437)</f>
        <v>0</v>
      </c>
      <c r="F341" s="233">
        <f t="shared" si="8"/>
        <v>31640</v>
      </c>
      <c r="G341" s="233">
        <f t="shared" si="8"/>
        <v>35846</v>
      </c>
      <c r="H341" s="233">
        <f t="shared" si="8"/>
        <v>32669</v>
      </c>
      <c r="I341" s="233">
        <f t="shared" si="8"/>
        <v>29095</v>
      </c>
      <c r="J341" s="233">
        <f t="shared" si="8"/>
        <v>91663</v>
      </c>
      <c r="K341" s="233">
        <f t="shared" si="8"/>
        <v>657331</v>
      </c>
      <c r="L341" s="233">
        <v>693101</v>
      </c>
      <c r="M341" s="230">
        <v>24</v>
      </c>
      <c r="N341" s="235" t="s">
        <v>199</v>
      </c>
      <c r="O341" s="233">
        <v>144468</v>
      </c>
      <c r="P341" s="234"/>
      <c r="Q341" s="239"/>
      <c r="R341" s="239"/>
      <c r="S341" s="238"/>
    </row>
    <row r="342" spans="2:19" ht="18" customHeight="1">
      <c r="B342" s="302"/>
      <c r="C342" s="230"/>
      <c r="D342" s="235"/>
      <c r="E342" s="257">
        <f t="shared" ref="E342:K344" si="9">SUM(E374,E406,E441)</f>
        <v>0</v>
      </c>
      <c r="F342" s="271">
        <f t="shared" si="9"/>
        <v>0</v>
      </c>
      <c r="G342" s="233">
        <f t="shared" si="9"/>
        <v>0</v>
      </c>
      <c r="H342" s="271">
        <f t="shared" si="9"/>
        <v>0</v>
      </c>
      <c r="I342" s="233">
        <f t="shared" si="9"/>
        <v>0</v>
      </c>
      <c r="J342" s="272">
        <f>SUM(J374,J406,J441)</f>
        <v>0</v>
      </c>
      <c r="K342" s="272">
        <f t="shared" si="9"/>
        <v>0</v>
      </c>
      <c r="L342" s="233"/>
      <c r="M342" s="230">
        <v>25</v>
      </c>
      <c r="N342" s="235" t="s">
        <v>164</v>
      </c>
      <c r="O342" s="233">
        <v>373474</v>
      </c>
      <c r="P342" s="234"/>
      <c r="Q342" s="239"/>
      <c r="R342" s="239"/>
      <c r="S342" s="238"/>
    </row>
    <row r="343" spans="2:19" ht="18" customHeight="1">
      <c r="B343" s="302"/>
      <c r="C343" s="230"/>
      <c r="D343" s="235"/>
      <c r="E343" s="257">
        <f t="shared" si="9"/>
        <v>0</v>
      </c>
      <c r="F343" s="271">
        <f t="shared" si="9"/>
        <v>0</v>
      </c>
      <c r="G343" s="233">
        <f t="shared" si="9"/>
        <v>0</v>
      </c>
      <c r="H343" s="271">
        <f t="shared" si="9"/>
        <v>0</v>
      </c>
      <c r="I343" s="233">
        <f t="shared" si="9"/>
        <v>0</v>
      </c>
      <c r="J343" s="272">
        <f t="shared" si="9"/>
        <v>0</v>
      </c>
      <c r="K343" s="272">
        <f t="shared" si="9"/>
        <v>0</v>
      </c>
      <c r="L343" s="233"/>
      <c r="M343" s="230">
        <v>26</v>
      </c>
      <c r="N343" s="235" t="s">
        <v>165</v>
      </c>
      <c r="O343" s="233">
        <v>215715</v>
      </c>
      <c r="P343" s="234"/>
      <c r="Q343" s="239"/>
      <c r="R343" s="239"/>
      <c r="S343" s="238"/>
    </row>
    <row r="344" spans="2:19" ht="18" customHeight="1">
      <c r="B344" s="302"/>
      <c r="C344" s="230"/>
      <c r="D344" s="235"/>
      <c r="E344" s="257">
        <f t="shared" si="9"/>
        <v>0</v>
      </c>
      <c r="F344" s="271">
        <f t="shared" si="9"/>
        <v>0</v>
      </c>
      <c r="G344" s="233">
        <f t="shared" si="9"/>
        <v>0</v>
      </c>
      <c r="H344" s="271">
        <f t="shared" si="9"/>
        <v>0</v>
      </c>
      <c r="I344" s="233">
        <f t="shared" si="9"/>
        <v>0</v>
      </c>
      <c r="J344" s="272">
        <f t="shared" si="9"/>
        <v>0</v>
      </c>
      <c r="K344" s="272">
        <f t="shared" si="9"/>
        <v>0</v>
      </c>
      <c r="L344" s="233"/>
      <c r="M344" s="230">
        <v>27</v>
      </c>
      <c r="N344" s="235" t="s">
        <v>166</v>
      </c>
      <c r="O344" s="233" t="s">
        <v>116</v>
      </c>
      <c r="P344" s="234"/>
      <c r="Q344" s="239"/>
      <c r="R344" s="239"/>
      <c r="S344" s="238"/>
    </row>
    <row r="345" spans="2:19" ht="18" customHeight="1">
      <c r="B345" s="302"/>
      <c r="C345" s="230">
        <v>29</v>
      </c>
      <c r="D345" s="235" t="s">
        <v>167</v>
      </c>
      <c r="E345" s="257">
        <f t="shared" ref="E345:K353" si="10">SUM(E377,E409,E441)</f>
        <v>0</v>
      </c>
      <c r="F345" s="233">
        <f t="shared" si="10"/>
        <v>364644</v>
      </c>
      <c r="G345" s="233">
        <f t="shared" si="10"/>
        <v>640329</v>
      </c>
      <c r="H345" s="273">
        <f t="shared" si="10"/>
        <v>961285</v>
      </c>
      <c r="I345" s="233">
        <f t="shared" si="10"/>
        <v>2364024</v>
      </c>
      <c r="J345" s="233">
        <f t="shared" si="10"/>
        <v>2085296</v>
      </c>
      <c r="K345" s="272">
        <f t="shared" si="10"/>
        <v>1884176</v>
      </c>
      <c r="L345" s="233">
        <v>1230414</v>
      </c>
      <c r="M345" s="230"/>
      <c r="N345" s="235"/>
      <c r="O345" s="233">
        <f t="shared" ref="O345:O351" si="11">SUM(O377,O409,O441)</f>
        <v>0</v>
      </c>
      <c r="P345" s="234"/>
      <c r="Q345" s="229"/>
      <c r="R345" s="229"/>
      <c r="S345" s="229"/>
    </row>
    <row r="346" spans="2:19" ht="18" customHeight="1">
      <c r="B346" s="302"/>
      <c r="C346" s="230">
        <v>30</v>
      </c>
      <c r="D346" s="235" t="s">
        <v>219</v>
      </c>
      <c r="E346" s="257">
        <f t="shared" si="10"/>
        <v>0</v>
      </c>
      <c r="F346" s="233">
        <f t="shared" si="10"/>
        <v>33391</v>
      </c>
      <c r="G346" s="233">
        <f t="shared" si="10"/>
        <v>203628</v>
      </c>
      <c r="H346" s="233">
        <f t="shared" si="10"/>
        <v>764828</v>
      </c>
      <c r="I346" s="233">
        <f t="shared" si="10"/>
        <v>172743</v>
      </c>
      <c r="J346" s="233">
        <f t="shared" si="10"/>
        <v>192947</v>
      </c>
      <c r="K346" s="233">
        <f t="shared" si="10"/>
        <v>165360</v>
      </c>
      <c r="L346" s="233">
        <v>238029</v>
      </c>
      <c r="M346" s="230">
        <v>29</v>
      </c>
      <c r="N346" s="235" t="s">
        <v>201</v>
      </c>
      <c r="O346" s="233">
        <v>332485</v>
      </c>
      <c r="P346" s="234"/>
      <c r="Q346" s="229"/>
      <c r="R346" s="229"/>
      <c r="S346" s="229"/>
    </row>
    <row r="347" spans="2:19" ht="18" customHeight="1">
      <c r="B347" s="302"/>
      <c r="C347" s="230"/>
      <c r="D347" s="235" t="s">
        <v>170</v>
      </c>
      <c r="E347" s="257">
        <f t="shared" si="10"/>
        <v>0</v>
      </c>
      <c r="F347" s="233">
        <f t="shared" si="10"/>
        <v>0</v>
      </c>
      <c r="G347" s="233">
        <f t="shared" si="10"/>
        <v>0</v>
      </c>
      <c r="H347" s="233">
        <f t="shared" si="10"/>
        <v>0</v>
      </c>
      <c r="I347" s="233">
        <f t="shared" si="10"/>
        <v>0</v>
      </c>
      <c r="J347" s="233">
        <f t="shared" si="10"/>
        <v>0</v>
      </c>
      <c r="K347" s="233">
        <f t="shared" si="10"/>
        <v>0</v>
      </c>
      <c r="L347" s="233">
        <f>SUM(L379,L411,L443)</f>
        <v>0</v>
      </c>
      <c r="M347" s="230"/>
      <c r="N347" s="235"/>
      <c r="O347" s="233">
        <f t="shared" si="11"/>
        <v>0</v>
      </c>
      <c r="P347" s="234"/>
      <c r="Q347" s="229"/>
      <c r="R347" s="229"/>
      <c r="S347" s="229"/>
    </row>
    <row r="348" spans="2:19" ht="18" customHeight="1">
      <c r="B348" s="302"/>
      <c r="C348" s="230"/>
      <c r="D348" s="235" t="s">
        <v>171</v>
      </c>
      <c r="E348" s="257">
        <f t="shared" si="10"/>
        <v>0</v>
      </c>
      <c r="F348" s="233">
        <f t="shared" si="10"/>
        <v>0</v>
      </c>
      <c r="G348" s="233">
        <f t="shared" si="10"/>
        <v>0</v>
      </c>
      <c r="H348" s="233">
        <f t="shared" si="10"/>
        <v>0</v>
      </c>
      <c r="I348" s="233">
        <f t="shared" si="10"/>
        <v>0</v>
      </c>
      <c r="J348" s="233">
        <f t="shared" si="10"/>
        <v>0</v>
      </c>
      <c r="K348" s="233">
        <f t="shared" si="10"/>
        <v>0</v>
      </c>
      <c r="L348" s="233" t="s">
        <v>116</v>
      </c>
      <c r="M348" s="230">
        <v>28</v>
      </c>
      <c r="N348" s="235" t="s">
        <v>172</v>
      </c>
      <c r="O348" s="233">
        <f t="shared" si="11"/>
        <v>0</v>
      </c>
      <c r="P348" s="234"/>
      <c r="Q348" s="229"/>
      <c r="R348" s="229"/>
      <c r="S348" s="229"/>
    </row>
    <row r="349" spans="2:19" ht="18" customHeight="1">
      <c r="B349" s="302"/>
      <c r="C349" s="230">
        <v>31</v>
      </c>
      <c r="D349" s="235" t="s">
        <v>173</v>
      </c>
      <c r="E349" s="257">
        <f t="shared" si="10"/>
        <v>0</v>
      </c>
      <c r="F349" s="233">
        <f t="shared" si="10"/>
        <v>0</v>
      </c>
      <c r="G349" s="233">
        <f t="shared" si="10"/>
        <v>0</v>
      </c>
      <c r="H349" s="233">
        <f t="shared" si="10"/>
        <v>0</v>
      </c>
      <c r="I349" s="233">
        <f t="shared" si="10"/>
        <v>0</v>
      </c>
      <c r="J349" s="233">
        <f t="shared" si="10"/>
        <v>0</v>
      </c>
      <c r="K349" s="233">
        <f t="shared" si="10"/>
        <v>0</v>
      </c>
      <c r="L349" s="233">
        <v>773157</v>
      </c>
      <c r="M349" s="230">
        <v>31</v>
      </c>
      <c r="N349" s="235" t="s">
        <v>203</v>
      </c>
      <c r="O349" s="233" t="s">
        <v>116</v>
      </c>
      <c r="P349" s="234"/>
      <c r="Q349" s="229"/>
      <c r="R349" s="229"/>
      <c r="S349" s="229"/>
    </row>
    <row r="350" spans="2:19" ht="18.600000000000001" customHeight="1">
      <c r="B350" s="302"/>
      <c r="C350" s="230">
        <v>32</v>
      </c>
      <c r="D350" s="231" t="s">
        <v>251</v>
      </c>
      <c r="E350" s="257">
        <f t="shared" si="10"/>
        <v>0</v>
      </c>
      <c r="F350" s="233">
        <f t="shared" si="10"/>
        <v>0</v>
      </c>
      <c r="G350" s="233">
        <f t="shared" si="10"/>
        <v>0</v>
      </c>
      <c r="H350" s="233">
        <f t="shared" si="10"/>
        <v>0</v>
      </c>
      <c r="I350" s="233">
        <f t="shared" si="10"/>
        <v>0</v>
      </c>
      <c r="J350" s="233">
        <f t="shared" si="10"/>
        <v>0</v>
      </c>
      <c r="K350" s="233">
        <f t="shared" si="10"/>
        <v>0</v>
      </c>
      <c r="L350" s="233">
        <f>SUM(L382,L414,L446)</f>
        <v>0</v>
      </c>
      <c r="M350" s="230"/>
      <c r="N350" s="231"/>
      <c r="O350" s="233">
        <f t="shared" si="11"/>
        <v>0</v>
      </c>
      <c r="P350" s="234"/>
      <c r="Q350" s="229"/>
      <c r="R350" s="229"/>
      <c r="S350" s="229"/>
    </row>
    <row r="351" spans="2:19" ht="18.600000000000001" customHeight="1">
      <c r="B351" s="302"/>
      <c r="C351" s="230">
        <v>33</v>
      </c>
      <c r="D351" s="231" t="s">
        <v>176</v>
      </c>
      <c r="E351" s="257">
        <f t="shared" si="10"/>
        <v>0</v>
      </c>
      <c r="F351" s="233">
        <f t="shared" si="10"/>
        <v>0</v>
      </c>
      <c r="G351" s="233">
        <f t="shared" si="10"/>
        <v>0</v>
      </c>
      <c r="H351" s="233">
        <f t="shared" si="10"/>
        <v>0</v>
      </c>
      <c r="I351" s="233">
        <f t="shared" si="10"/>
        <v>0</v>
      </c>
      <c r="J351" s="233">
        <f t="shared" si="10"/>
        <v>0</v>
      </c>
      <c r="K351" s="233">
        <f t="shared" si="10"/>
        <v>0</v>
      </c>
      <c r="L351" s="233">
        <f>SUM(L383,L415,L447)</f>
        <v>0</v>
      </c>
      <c r="M351" s="230"/>
      <c r="N351" s="231"/>
      <c r="O351" s="233">
        <f t="shared" si="11"/>
        <v>0</v>
      </c>
      <c r="P351" s="234"/>
      <c r="Q351" s="229"/>
      <c r="R351" s="229"/>
      <c r="S351" s="229"/>
    </row>
    <row r="352" spans="2:19" ht="18.600000000000001" customHeight="1">
      <c r="B352" s="302"/>
      <c r="C352" s="240">
        <v>34</v>
      </c>
      <c r="D352" s="241" t="s">
        <v>254</v>
      </c>
      <c r="E352" s="261">
        <f t="shared" si="10"/>
        <v>0</v>
      </c>
      <c r="F352" s="243">
        <f t="shared" si="10"/>
        <v>23970</v>
      </c>
      <c r="G352" s="243">
        <f t="shared" si="10"/>
        <v>0</v>
      </c>
      <c r="H352" s="243">
        <f t="shared" si="10"/>
        <v>25709</v>
      </c>
      <c r="I352" s="243">
        <f t="shared" si="10"/>
        <v>12149</v>
      </c>
      <c r="J352" s="243">
        <f t="shared" si="10"/>
        <v>0</v>
      </c>
      <c r="K352" s="243">
        <f t="shared" si="10"/>
        <v>0</v>
      </c>
      <c r="L352" s="243" t="s">
        <v>116</v>
      </c>
      <c r="M352" s="240">
        <v>32</v>
      </c>
      <c r="N352" s="241" t="s">
        <v>207</v>
      </c>
      <c r="O352" s="243" t="s">
        <v>116</v>
      </c>
      <c r="P352" s="244"/>
      <c r="Q352" s="229"/>
      <c r="R352" s="229"/>
      <c r="S352" s="229"/>
    </row>
    <row r="353" spans="2:19" ht="18.600000000000001" customHeight="1">
      <c r="B353" s="297"/>
      <c r="C353" s="306" t="s">
        <v>179</v>
      </c>
      <c r="D353" s="307"/>
      <c r="E353" s="274">
        <f t="shared" si="10"/>
        <v>1685392</v>
      </c>
      <c r="F353" s="275">
        <f t="shared" si="10"/>
        <v>4263302</v>
      </c>
      <c r="G353" s="275">
        <f t="shared" si="10"/>
        <v>10316805</v>
      </c>
      <c r="H353" s="275">
        <f t="shared" si="10"/>
        <v>12510493</v>
      </c>
      <c r="I353" s="275">
        <f t="shared" si="10"/>
        <v>16024718</v>
      </c>
      <c r="J353" s="275">
        <f t="shared" si="10"/>
        <v>14637727</v>
      </c>
      <c r="K353" s="275">
        <f t="shared" si="10"/>
        <v>16216330</v>
      </c>
      <c r="L353" s="275">
        <v>17612037</v>
      </c>
      <c r="M353" s="306" t="s">
        <v>179</v>
      </c>
      <c r="N353" s="307"/>
      <c r="O353" s="275">
        <v>16142815</v>
      </c>
      <c r="P353" s="266">
        <f>SUM(P325:P352)</f>
        <v>0</v>
      </c>
      <c r="Q353" s="229"/>
      <c r="R353" s="229"/>
      <c r="S353" s="229"/>
    </row>
    <row r="354" spans="2:19" ht="33" customHeight="1">
      <c r="C354" s="276"/>
      <c r="D354" s="229"/>
      <c r="F354" s="294"/>
      <c r="G354" s="294"/>
      <c r="H354" s="294"/>
      <c r="I354" s="294"/>
      <c r="J354" s="294"/>
      <c r="K354" s="294"/>
      <c r="L354" s="294"/>
      <c r="M354" s="294"/>
      <c r="N354" s="294"/>
      <c r="O354" s="294"/>
      <c r="P354" s="294"/>
    </row>
    <row r="355" spans="2:19">
      <c r="B355" s="216" t="str">
        <f>B323</f>
        <v>産業中分類別製造品出荷額　市町村別集計</v>
      </c>
      <c r="L355" s="217"/>
      <c r="O355" s="217"/>
    </row>
    <row r="356" spans="2:19">
      <c r="B356" s="219" t="s">
        <v>123</v>
      </c>
      <c r="C356" s="295" t="s">
        <v>124</v>
      </c>
      <c r="D356" s="296"/>
      <c r="E356" s="252" t="s">
        <v>125</v>
      </c>
      <c r="F356" s="221" t="s">
        <v>126</v>
      </c>
      <c r="G356" s="221" t="s">
        <v>127</v>
      </c>
      <c r="H356" s="221" t="s">
        <v>128</v>
      </c>
      <c r="I356" s="221" t="s">
        <v>129</v>
      </c>
      <c r="J356" s="221" t="s">
        <v>130</v>
      </c>
      <c r="K356" s="221" t="s">
        <v>131</v>
      </c>
      <c r="L356" s="221" t="s">
        <v>132</v>
      </c>
      <c r="M356" s="295" t="s">
        <v>124</v>
      </c>
      <c r="N356" s="296"/>
      <c r="O356" s="221" t="s">
        <v>133</v>
      </c>
      <c r="P356" s="222" t="s">
        <v>134</v>
      </c>
      <c r="Q356" s="223"/>
      <c r="R356" s="223"/>
      <c r="S356" s="223"/>
    </row>
    <row r="357" spans="2:19" ht="18" customHeight="1">
      <c r="B357" s="301" t="s">
        <v>260</v>
      </c>
      <c r="C357" s="224">
        <v>12</v>
      </c>
      <c r="D357" s="225" t="s">
        <v>136</v>
      </c>
      <c r="E357" s="253"/>
      <c r="F357" s="254">
        <v>191576</v>
      </c>
      <c r="G357" s="254">
        <v>344751</v>
      </c>
      <c r="H357" s="254">
        <v>342962</v>
      </c>
      <c r="I357" s="254">
        <v>420642</v>
      </c>
      <c r="J357" s="254">
        <v>399715</v>
      </c>
      <c r="K357" s="254">
        <v>506405</v>
      </c>
      <c r="L357" s="255"/>
      <c r="M357" s="224">
        <v>9</v>
      </c>
      <c r="N357" s="225" t="s">
        <v>136</v>
      </c>
      <c r="O357" s="255"/>
      <c r="P357" s="256"/>
      <c r="Q357" s="229"/>
      <c r="R357" s="229"/>
      <c r="S357" s="229"/>
    </row>
    <row r="358" spans="2:19" ht="18" customHeight="1">
      <c r="B358" s="302"/>
      <c r="C358" s="230">
        <v>13</v>
      </c>
      <c r="D358" s="231" t="s">
        <v>137</v>
      </c>
      <c r="E358" s="257"/>
      <c r="F358" s="233"/>
      <c r="G358" s="233"/>
      <c r="H358" s="233" t="s">
        <v>82</v>
      </c>
      <c r="I358" s="233">
        <v>37628</v>
      </c>
      <c r="J358" s="233">
        <v>34409</v>
      </c>
      <c r="K358" s="233">
        <v>29318</v>
      </c>
      <c r="L358" s="258"/>
      <c r="M358" s="230">
        <v>10</v>
      </c>
      <c r="N358" s="231" t="s">
        <v>181</v>
      </c>
      <c r="O358" s="258"/>
      <c r="P358" s="234"/>
      <c r="Q358" s="229"/>
      <c r="R358" s="229"/>
      <c r="S358" s="229"/>
    </row>
    <row r="359" spans="2:19" ht="18" customHeight="1">
      <c r="B359" s="302"/>
      <c r="C359" s="230">
        <v>14</v>
      </c>
      <c r="D359" s="235" t="s">
        <v>139</v>
      </c>
      <c r="E359" s="257"/>
      <c r="F359" s="233" t="s">
        <v>82</v>
      </c>
      <c r="G359" s="233" t="s">
        <v>82</v>
      </c>
      <c r="H359" s="233" t="s">
        <v>82</v>
      </c>
      <c r="I359" s="233">
        <v>50039</v>
      </c>
      <c r="J359" s="233" t="s">
        <v>188</v>
      </c>
      <c r="K359" s="233" t="s">
        <v>188</v>
      </c>
      <c r="L359" s="258"/>
      <c r="M359" s="230">
        <v>11</v>
      </c>
      <c r="N359" s="235" t="s">
        <v>139</v>
      </c>
      <c r="O359" s="258"/>
      <c r="P359" s="234"/>
      <c r="Q359" s="229"/>
      <c r="R359" s="229"/>
      <c r="S359" s="229"/>
    </row>
    <row r="360" spans="2:19" ht="18" customHeight="1">
      <c r="B360" s="302"/>
      <c r="C360" s="230">
        <v>15</v>
      </c>
      <c r="D360" s="235" t="s">
        <v>252</v>
      </c>
      <c r="E360" s="257"/>
      <c r="F360" s="233">
        <v>59610</v>
      </c>
      <c r="G360" s="233">
        <v>69699</v>
      </c>
      <c r="H360" s="233">
        <v>79969</v>
      </c>
      <c r="I360" s="233">
        <v>281514</v>
      </c>
      <c r="J360" s="233">
        <v>249360</v>
      </c>
      <c r="K360" s="233">
        <v>146013</v>
      </c>
      <c r="L360" s="258"/>
      <c r="M360" s="230"/>
      <c r="N360" s="235"/>
      <c r="O360" s="258"/>
      <c r="P360" s="234"/>
      <c r="Q360" s="229"/>
      <c r="R360" s="229"/>
      <c r="S360" s="229"/>
    </row>
    <row r="361" spans="2:19" ht="18" customHeight="1">
      <c r="B361" s="302"/>
      <c r="C361" s="230">
        <v>16</v>
      </c>
      <c r="D361" s="235" t="s">
        <v>259</v>
      </c>
      <c r="E361" s="257"/>
      <c r="F361" s="233">
        <v>171950</v>
      </c>
      <c r="G361" s="233">
        <v>234703</v>
      </c>
      <c r="H361" s="233">
        <v>172897</v>
      </c>
      <c r="I361" s="233">
        <v>196259</v>
      </c>
      <c r="J361" s="233">
        <v>119905</v>
      </c>
      <c r="K361" s="233">
        <v>55020</v>
      </c>
      <c r="L361" s="258"/>
      <c r="M361" s="230">
        <v>12</v>
      </c>
      <c r="N361" s="235" t="s">
        <v>142</v>
      </c>
      <c r="O361" s="258"/>
      <c r="P361" s="234"/>
      <c r="Q361" s="229"/>
      <c r="R361" s="229"/>
      <c r="S361" s="229"/>
    </row>
    <row r="362" spans="2:19" ht="18" customHeight="1">
      <c r="B362" s="302"/>
      <c r="C362" s="230">
        <v>17</v>
      </c>
      <c r="D362" s="235" t="s">
        <v>143</v>
      </c>
      <c r="E362" s="257"/>
      <c r="F362" s="233">
        <v>6044</v>
      </c>
      <c r="G362" s="233">
        <v>23238</v>
      </c>
      <c r="H362" s="233">
        <v>7920</v>
      </c>
      <c r="I362" s="233">
        <v>10367</v>
      </c>
      <c r="J362" s="233" t="s">
        <v>188</v>
      </c>
      <c r="K362" s="233" t="s">
        <v>188</v>
      </c>
      <c r="L362" s="258"/>
      <c r="M362" s="230">
        <v>13</v>
      </c>
      <c r="N362" s="235" t="s">
        <v>184</v>
      </c>
      <c r="O362" s="258"/>
      <c r="P362" s="234"/>
      <c r="Q362" s="229"/>
      <c r="R362" s="229"/>
      <c r="S362" s="229"/>
    </row>
    <row r="363" spans="2:19" ht="18" customHeight="1">
      <c r="B363" s="302"/>
      <c r="C363" s="230">
        <v>18</v>
      </c>
      <c r="D363" s="235" t="s">
        <v>224</v>
      </c>
      <c r="E363" s="257"/>
      <c r="F363" s="233"/>
      <c r="G363" s="233"/>
      <c r="H363" s="233" t="s">
        <v>82</v>
      </c>
      <c r="I363" s="233"/>
      <c r="J363" s="233"/>
      <c r="K363" s="233"/>
      <c r="L363" s="258"/>
      <c r="M363" s="230">
        <v>14</v>
      </c>
      <c r="N363" s="235" t="s">
        <v>186</v>
      </c>
      <c r="O363" s="258"/>
      <c r="P363" s="234"/>
      <c r="Q363" s="229"/>
      <c r="R363" s="229"/>
      <c r="S363" s="229"/>
    </row>
    <row r="364" spans="2:19" ht="18" customHeight="1">
      <c r="B364" s="302"/>
      <c r="C364" s="230">
        <v>19</v>
      </c>
      <c r="D364" s="235" t="s">
        <v>146</v>
      </c>
      <c r="E364" s="257"/>
      <c r="F364" s="233">
        <v>9793</v>
      </c>
      <c r="G364" s="233">
        <v>17079</v>
      </c>
      <c r="H364" s="233">
        <v>23706</v>
      </c>
      <c r="I364" s="233">
        <v>22626</v>
      </c>
      <c r="J364" s="233" t="s">
        <v>188</v>
      </c>
      <c r="K364" s="233">
        <v>18748</v>
      </c>
      <c r="L364" s="258"/>
      <c r="M364" s="230">
        <v>15</v>
      </c>
      <c r="N364" s="235" t="s">
        <v>147</v>
      </c>
      <c r="O364" s="258"/>
      <c r="P364" s="259"/>
      <c r="Q364" s="229"/>
      <c r="R364" s="229"/>
      <c r="S364" s="229"/>
    </row>
    <row r="365" spans="2:19" ht="18" customHeight="1">
      <c r="B365" s="302"/>
      <c r="C365" s="230">
        <v>20</v>
      </c>
      <c r="D365" s="235" t="s">
        <v>225</v>
      </c>
      <c r="E365" s="257"/>
      <c r="F365" s="233"/>
      <c r="G365" s="233"/>
      <c r="H365" s="233"/>
      <c r="I365" s="233"/>
      <c r="J365" s="233"/>
      <c r="K365" s="233"/>
      <c r="L365" s="258"/>
      <c r="M365" s="230"/>
      <c r="N365" s="235"/>
      <c r="O365" s="258"/>
      <c r="P365" s="259"/>
      <c r="Q365" s="229"/>
      <c r="R365" s="229"/>
      <c r="S365" s="229"/>
    </row>
    <row r="366" spans="2:19" ht="18" customHeight="1">
      <c r="B366" s="302"/>
      <c r="C366" s="230">
        <v>21</v>
      </c>
      <c r="D366" s="235" t="s">
        <v>235</v>
      </c>
      <c r="E366" s="257"/>
      <c r="F366" s="233"/>
      <c r="G366" s="233"/>
      <c r="H366" s="233"/>
      <c r="I366" s="233"/>
      <c r="J366" s="233"/>
      <c r="K366" s="233"/>
      <c r="L366" s="258"/>
      <c r="M366" s="230">
        <v>17</v>
      </c>
      <c r="N366" s="235" t="s">
        <v>189</v>
      </c>
      <c r="O366" s="258"/>
      <c r="P366" s="259"/>
      <c r="Q366" s="229"/>
      <c r="R366" s="229"/>
      <c r="S366" s="229"/>
    </row>
    <row r="367" spans="2:19" ht="18" customHeight="1">
      <c r="B367" s="302"/>
      <c r="C367" s="230">
        <v>22</v>
      </c>
      <c r="D367" s="235" t="s">
        <v>236</v>
      </c>
      <c r="E367" s="257"/>
      <c r="F367" s="233"/>
      <c r="G367" s="233"/>
      <c r="H367" s="233" t="s">
        <v>82</v>
      </c>
      <c r="I367" s="233" t="s">
        <v>82</v>
      </c>
      <c r="J367" s="233" t="s">
        <v>188</v>
      </c>
      <c r="K367" s="233" t="s">
        <v>188</v>
      </c>
      <c r="L367" s="258"/>
      <c r="M367" s="230">
        <v>18</v>
      </c>
      <c r="N367" s="235" t="s">
        <v>152</v>
      </c>
      <c r="O367" s="303" t="s">
        <v>261</v>
      </c>
      <c r="P367" s="259"/>
      <c r="Q367" s="229"/>
      <c r="R367" s="229"/>
      <c r="S367" s="229"/>
    </row>
    <row r="368" spans="2:19" ht="18" customHeight="1">
      <c r="B368" s="302"/>
      <c r="C368" s="230">
        <v>23</v>
      </c>
      <c r="D368" s="235" t="s">
        <v>192</v>
      </c>
      <c r="E368" s="257"/>
      <c r="F368" s="233" t="s">
        <v>82</v>
      </c>
      <c r="G368" s="233"/>
      <c r="H368" s="233"/>
      <c r="I368" s="233"/>
      <c r="J368" s="233"/>
      <c r="K368" s="233"/>
      <c r="L368" s="258"/>
      <c r="M368" s="230"/>
      <c r="N368" s="235"/>
      <c r="O368" s="304"/>
      <c r="P368" s="259"/>
      <c r="Q368" s="229"/>
      <c r="R368" s="229"/>
      <c r="S368" s="229"/>
    </row>
    <row r="369" spans="2:19" ht="18" customHeight="1">
      <c r="B369" s="302"/>
      <c r="C369" s="230">
        <v>24</v>
      </c>
      <c r="D369" s="235" t="s">
        <v>154</v>
      </c>
      <c r="E369" s="270" t="s">
        <v>155</v>
      </c>
      <c r="F369" s="233"/>
      <c r="G369" s="233"/>
      <c r="H369" s="233"/>
      <c r="I369" s="233"/>
      <c r="J369" s="233"/>
      <c r="K369" s="233"/>
      <c r="L369" s="258"/>
      <c r="M369" s="230"/>
      <c r="N369" s="235"/>
      <c r="O369" s="304"/>
      <c r="P369" s="237" t="s">
        <v>156</v>
      </c>
      <c r="Q369" s="229"/>
      <c r="R369" s="229"/>
      <c r="S369" s="229"/>
    </row>
    <row r="370" spans="2:19" ht="18" customHeight="1">
      <c r="B370" s="302"/>
      <c r="C370" s="230">
        <v>25</v>
      </c>
      <c r="D370" s="235" t="s">
        <v>243</v>
      </c>
      <c r="E370" s="257"/>
      <c r="F370" s="233">
        <v>83569</v>
      </c>
      <c r="G370" s="233">
        <v>191371</v>
      </c>
      <c r="H370" s="233">
        <v>168433</v>
      </c>
      <c r="I370" s="233">
        <v>153231</v>
      </c>
      <c r="J370" s="233">
        <v>166563</v>
      </c>
      <c r="K370" s="233">
        <v>202412</v>
      </c>
      <c r="L370" s="258"/>
      <c r="M370" s="230">
        <v>21</v>
      </c>
      <c r="N370" s="235" t="s">
        <v>194</v>
      </c>
      <c r="O370" s="304"/>
      <c r="P370" s="259"/>
    </row>
    <row r="371" spans="2:19" ht="18" customHeight="1">
      <c r="B371" s="302"/>
      <c r="C371" s="230">
        <v>26</v>
      </c>
      <c r="D371" s="235" t="s">
        <v>238</v>
      </c>
      <c r="E371" s="257"/>
      <c r="F371" s="233">
        <v>2946339</v>
      </c>
      <c r="G371" s="233">
        <v>7935670</v>
      </c>
      <c r="H371" s="233">
        <v>9127602</v>
      </c>
      <c r="I371" s="233">
        <v>11417121</v>
      </c>
      <c r="J371" s="233">
        <v>10392864</v>
      </c>
      <c r="K371" s="233">
        <v>11795194</v>
      </c>
      <c r="L371" s="258"/>
      <c r="M371" s="230">
        <v>22</v>
      </c>
      <c r="N371" s="235" t="s">
        <v>195</v>
      </c>
      <c r="O371" s="305"/>
      <c r="P371" s="259"/>
      <c r="Q371" s="238"/>
      <c r="R371" s="238"/>
      <c r="S371" s="238"/>
    </row>
    <row r="372" spans="2:19" ht="18" customHeight="1">
      <c r="B372" s="302"/>
      <c r="C372" s="230">
        <v>27</v>
      </c>
      <c r="D372" s="235" t="s">
        <v>250</v>
      </c>
      <c r="E372" s="257"/>
      <c r="F372" s="233"/>
      <c r="G372" s="233"/>
      <c r="H372" s="233"/>
      <c r="I372" s="233"/>
      <c r="J372" s="269"/>
      <c r="K372" s="233"/>
      <c r="L372" s="258"/>
      <c r="M372" s="230">
        <v>23</v>
      </c>
      <c r="N372" s="235" t="s">
        <v>197</v>
      </c>
      <c r="O372" s="258"/>
      <c r="P372" s="234"/>
      <c r="Q372" s="223"/>
      <c r="R372" s="223"/>
      <c r="S372" s="223"/>
    </row>
    <row r="373" spans="2:19" ht="18" customHeight="1">
      <c r="B373" s="302"/>
      <c r="C373" s="230">
        <v>28</v>
      </c>
      <c r="D373" s="235" t="s">
        <v>262</v>
      </c>
      <c r="E373" s="257"/>
      <c r="F373" s="233">
        <v>31640</v>
      </c>
      <c r="G373" s="233">
        <v>35846</v>
      </c>
      <c r="H373" s="233">
        <v>32669</v>
      </c>
      <c r="I373" s="233">
        <v>29095</v>
      </c>
      <c r="J373" s="233">
        <v>91663</v>
      </c>
      <c r="K373" s="233">
        <v>657331</v>
      </c>
      <c r="L373" s="258"/>
      <c r="M373" s="230">
        <v>24</v>
      </c>
      <c r="N373" s="235" t="s">
        <v>199</v>
      </c>
      <c r="O373" s="258"/>
      <c r="P373" s="234"/>
      <c r="Q373" s="239"/>
      <c r="R373" s="239"/>
      <c r="S373" s="238"/>
    </row>
    <row r="374" spans="2:19" ht="18" customHeight="1">
      <c r="B374" s="302"/>
      <c r="C374" s="230"/>
      <c r="D374" s="235"/>
      <c r="E374" s="257"/>
      <c r="F374" s="233"/>
      <c r="G374" s="233"/>
      <c r="H374" s="233"/>
      <c r="I374" s="233"/>
      <c r="J374" s="233"/>
      <c r="K374" s="233"/>
      <c r="L374" s="258"/>
      <c r="M374" s="230">
        <v>25</v>
      </c>
      <c r="N374" s="235" t="s">
        <v>164</v>
      </c>
      <c r="O374" s="258"/>
      <c r="P374" s="234"/>
      <c r="Q374" s="239"/>
      <c r="R374" s="239"/>
      <c r="S374" s="238"/>
    </row>
    <row r="375" spans="2:19" ht="18" customHeight="1">
      <c r="B375" s="302"/>
      <c r="C375" s="230"/>
      <c r="D375" s="235"/>
      <c r="E375" s="257"/>
      <c r="F375" s="233"/>
      <c r="G375" s="233"/>
      <c r="H375" s="233"/>
      <c r="I375" s="233"/>
      <c r="J375" s="233"/>
      <c r="K375" s="233"/>
      <c r="L375" s="258"/>
      <c r="M375" s="230">
        <v>26</v>
      </c>
      <c r="N375" s="235" t="s">
        <v>165</v>
      </c>
      <c r="O375" s="258"/>
      <c r="P375" s="234"/>
      <c r="Q375" s="239"/>
      <c r="R375" s="239"/>
      <c r="S375" s="238"/>
    </row>
    <row r="376" spans="2:19" ht="18" customHeight="1">
      <c r="B376" s="302"/>
      <c r="C376" s="230"/>
      <c r="D376" s="235"/>
      <c r="E376" s="257"/>
      <c r="F376" s="233"/>
      <c r="G376" s="233"/>
      <c r="H376" s="233"/>
      <c r="I376" s="233"/>
      <c r="J376" s="233"/>
      <c r="K376" s="233"/>
      <c r="L376" s="258"/>
      <c r="M376" s="230">
        <v>27</v>
      </c>
      <c r="N376" s="235" t="s">
        <v>166</v>
      </c>
      <c r="O376" s="258"/>
      <c r="P376" s="234"/>
      <c r="Q376" s="239"/>
      <c r="R376" s="239"/>
      <c r="S376" s="238"/>
    </row>
    <row r="377" spans="2:19" ht="18" customHeight="1">
      <c r="B377" s="302"/>
      <c r="C377" s="230">
        <v>29</v>
      </c>
      <c r="D377" s="235" t="s">
        <v>263</v>
      </c>
      <c r="E377" s="257"/>
      <c r="F377" s="233">
        <v>364644</v>
      </c>
      <c r="G377" s="233">
        <v>640329</v>
      </c>
      <c r="H377" s="233">
        <v>961285</v>
      </c>
      <c r="I377" s="233">
        <v>2364024</v>
      </c>
      <c r="J377" s="233">
        <v>2085296</v>
      </c>
      <c r="K377" s="233">
        <v>1818255</v>
      </c>
      <c r="L377" s="258"/>
      <c r="M377" s="230"/>
      <c r="N377" s="235"/>
      <c r="O377" s="258"/>
      <c r="P377" s="234"/>
      <c r="Q377" s="229"/>
      <c r="R377" s="229"/>
      <c r="S377" s="229"/>
    </row>
    <row r="378" spans="2:19" ht="18" customHeight="1">
      <c r="B378" s="302"/>
      <c r="C378" s="230">
        <v>30</v>
      </c>
      <c r="D378" s="235" t="s">
        <v>264</v>
      </c>
      <c r="E378" s="257"/>
      <c r="F378" s="233">
        <v>33391</v>
      </c>
      <c r="G378" s="233">
        <v>203628</v>
      </c>
      <c r="H378" s="233">
        <v>764828</v>
      </c>
      <c r="I378" s="233">
        <v>172743</v>
      </c>
      <c r="J378" s="233">
        <v>192947</v>
      </c>
      <c r="K378" s="233">
        <v>165360</v>
      </c>
      <c r="L378" s="258"/>
      <c r="M378" s="230">
        <v>29</v>
      </c>
      <c r="N378" s="235" t="s">
        <v>201</v>
      </c>
      <c r="O378" s="258"/>
      <c r="P378" s="234"/>
      <c r="Q378" s="229"/>
      <c r="R378" s="229"/>
      <c r="S378" s="229"/>
    </row>
    <row r="379" spans="2:19" ht="18" customHeight="1">
      <c r="B379" s="302"/>
      <c r="C379" s="230"/>
      <c r="D379" s="235" t="s">
        <v>170</v>
      </c>
      <c r="E379" s="257"/>
      <c r="F379" s="233"/>
      <c r="G379" s="233"/>
      <c r="H379" s="233"/>
      <c r="I379" s="233"/>
      <c r="J379" s="233"/>
      <c r="K379" s="233"/>
      <c r="L379" s="258"/>
      <c r="M379" s="230"/>
      <c r="N379" s="235"/>
      <c r="O379" s="258"/>
      <c r="P379" s="234"/>
      <c r="Q379" s="229"/>
      <c r="R379" s="229"/>
      <c r="S379" s="229"/>
    </row>
    <row r="380" spans="2:19" ht="18" customHeight="1">
      <c r="B380" s="302"/>
      <c r="C380" s="230"/>
      <c r="D380" s="235" t="s">
        <v>171</v>
      </c>
      <c r="E380" s="257"/>
      <c r="F380" s="233"/>
      <c r="G380" s="233"/>
      <c r="H380" s="233"/>
      <c r="I380" s="233"/>
      <c r="J380" s="233"/>
      <c r="K380" s="233"/>
      <c r="L380" s="258"/>
      <c r="M380" s="230">
        <v>28</v>
      </c>
      <c r="N380" s="235" t="s">
        <v>172</v>
      </c>
      <c r="O380" s="258"/>
      <c r="P380" s="234"/>
      <c r="Q380" s="229"/>
      <c r="R380" s="229"/>
      <c r="S380" s="229"/>
    </row>
    <row r="381" spans="2:19" ht="18" customHeight="1">
      <c r="B381" s="302"/>
      <c r="C381" s="230">
        <v>31</v>
      </c>
      <c r="D381" s="235" t="s">
        <v>174</v>
      </c>
      <c r="E381" s="257"/>
      <c r="F381" s="233" t="s">
        <v>82</v>
      </c>
      <c r="G381" s="233" t="s">
        <v>82</v>
      </c>
      <c r="H381" s="233" t="s">
        <v>82</v>
      </c>
      <c r="I381" s="233" t="s">
        <v>82</v>
      </c>
      <c r="J381" s="233" t="s">
        <v>188</v>
      </c>
      <c r="K381" s="233"/>
      <c r="L381" s="258"/>
      <c r="M381" s="230">
        <v>31</v>
      </c>
      <c r="N381" s="235" t="s">
        <v>203</v>
      </c>
      <c r="O381" s="258"/>
      <c r="P381" s="234"/>
      <c r="Q381" s="229"/>
      <c r="R381" s="229"/>
      <c r="S381" s="229"/>
    </row>
    <row r="382" spans="2:19" ht="18.600000000000001" customHeight="1">
      <c r="B382" s="302"/>
      <c r="C382" s="230">
        <v>32</v>
      </c>
      <c r="D382" s="231" t="s">
        <v>220</v>
      </c>
      <c r="E382" s="257"/>
      <c r="F382" s="233"/>
      <c r="G382" s="233"/>
      <c r="H382" s="233"/>
      <c r="I382" s="233"/>
      <c r="J382" s="233"/>
      <c r="K382" s="233"/>
      <c r="L382" s="258"/>
      <c r="M382" s="230"/>
      <c r="N382" s="231"/>
      <c r="O382" s="258"/>
      <c r="P382" s="234"/>
      <c r="Q382" s="229"/>
      <c r="R382" s="229"/>
      <c r="S382" s="229"/>
    </row>
    <row r="383" spans="2:19" ht="18.600000000000001" customHeight="1">
      <c r="B383" s="302"/>
      <c r="C383" s="230">
        <v>33</v>
      </c>
      <c r="D383" s="231" t="s">
        <v>265</v>
      </c>
      <c r="E383" s="257"/>
      <c r="F383" s="233"/>
      <c r="G383" s="233"/>
      <c r="H383" s="233"/>
      <c r="I383" s="233"/>
      <c r="J383" s="233"/>
      <c r="K383" s="233"/>
      <c r="L383" s="258"/>
      <c r="M383" s="230"/>
      <c r="N383" s="231"/>
      <c r="O383" s="258"/>
      <c r="P383" s="234"/>
      <c r="Q383" s="229"/>
      <c r="R383" s="229"/>
      <c r="S383" s="229"/>
    </row>
    <row r="384" spans="2:19" ht="18.600000000000001" customHeight="1">
      <c r="B384" s="302"/>
      <c r="C384" s="240">
        <v>34</v>
      </c>
      <c r="D384" s="241" t="s">
        <v>257</v>
      </c>
      <c r="E384" s="261"/>
      <c r="F384" s="243">
        <v>23970</v>
      </c>
      <c r="G384" s="243" t="s">
        <v>82</v>
      </c>
      <c r="H384" s="243">
        <v>25709</v>
      </c>
      <c r="I384" s="243">
        <v>12149</v>
      </c>
      <c r="J384" s="243" t="s">
        <v>188</v>
      </c>
      <c r="K384" s="243" t="s">
        <v>188</v>
      </c>
      <c r="L384" s="262"/>
      <c r="M384" s="240">
        <v>32</v>
      </c>
      <c r="N384" s="241" t="s">
        <v>207</v>
      </c>
      <c r="O384" s="262"/>
      <c r="P384" s="244"/>
      <c r="Q384" s="229"/>
      <c r="R384" s="229"/>
      <c r="S384" s="229"/>
    </row>
    <row r="385" spans="2:19" ht="18.600000000000001" customHeight="1">
      <c r="B385" s="297"/>
      <c r="C385" s="306" t="s">
        <v>179</v>
      </c>
      <c r="D385" s="307"/>
      <c r="E385" s="263">
        <v>1573261</v>
      </c>
      <c r="F385" s="264">
        <v>3954753</v>
      </c>
      <c r="G385" s="264">
        <v>9831605</v>
      </c>
      <c r="H385" s="264">
        <v>11923945</v>
      </c>
      <c r="I385" s="264">
        <v>15339429</v>
      </c>
      <c r="J385" s="264">
        <v>14003259</v>
      </c>
      <c r="K385" s="264">
        <v>15567628</v>
      </c>
      <c r="L385" s="265"/>
      <c r="M385" s="306" t="s">
        <v>179</v>
      </c>
      <c r="N385" s="307"/>
      <c r="O385" s="265"/>
      <c r="P385" s="266">
        <f>SUM(P357:P384)</f>
        <v>0</v>
      </c>
      <c r="Q385" s="229"/>
      <c r="R385" s="229"/>
      <c r="S385" s="229"/>
    </row>
    <row r="386" spans="2:19" ht="35.25" customHeight="1">
      <c r="C386" s="249" t="s">
        <v>266</v>
      </c>
      <c r="D386" s="250"/>
      <c r="F386" s="294"/>
      <c r="G386" s="294"/>
      <c r="H386" s="294"/>
      <c r="I386" s="294"/>
      <c r="J386" s="294"/>
      <c r="K386" s="294"/>
      <c r="L386" s="294"/>
      <c r="M386" s="294"/>
      <c r="N386" s="294"/>
      <c r="O386" s="294"/>
      <c r="P386" s="294"/>
    </row>
    <row r="387" spans="2:19">
      <c r="B387" s="216" t="str">
        <f>B355</f>
        <v>産業中分類別製造品出荷額　市町村別集計</v>
      </c>
      <c r="L387" s="217"/>
      <c r="O387" s="217"/>
    </row>
    <row r="388" spans="2:19">
      <c r="B388" s="219" t="s">
        <v>123</v>
      </c>
      <c r="C388" s="295" t="s">
        <v>124</v>
      </c>
      <c r="D388" s="296"/>
      <c r="E388" s="252" t="s">
        <v>125</v>
      </c>
      <c r="F388" s="221" t="s">
        <v>126</v>
      </c>
      <c r="G388" s="221" t="s">
        <v>127</v>
      </c>
      <c r="H388" s="221" t="s">
        <v>128</v>
      </c>
      <c r="I388" s="221" t="s">
        <v>129</v>
      </c>
      <c r="J388" s="221" t="s">
        <v>130</v>
      </c>
      <c r="K388" s="221" t="s">
        <v>131</v>
      </c>
      <c r="L388" s="221" t="s">
        <v>132</v>
      </c>
      <c r="M388" s="295" t="s">
        <v>124</v>
      </c>
      <c r="N388" s="296"/>
      <c r="O388" s="221" t="s">
        <v>133</v>
      </c>
      <c r="P388" s="222" t="s">
        <v>134</v>
      </c>
      <c r="Q388" s="223"/>
      <c r="R388" s="223"/>
      <c r="S388" s="223"/>
    </row>
    <row r="389" spans="2:19" ht="18" customHeight="1">
      <c r="B389" s="301" t="s">
        <v>98</v>
      </c>
      <c r="C389" s="224">
        <v>12</v>
      </c>
      <c r="D389" s="225" t="s">
        <v>136</v>
      </c>
      <c r="E389" s="253"/>
      <c r="F389" s="255"/>
      <c r="G389" s="255"/>
      <c r="H389" s="255"/>
      <c r="I389" s="255"/>
      <c r="J389" s="254" t="s">
        <v>188</v>
      </c>
      <c r="K389" s="254">
        <v>22728</v>
      </c>
      <c r="L389" s="255"/>
      <c r="M389" s="224">
        <v>9</v>
      </c>
      <c r="N389" s="225" t="s">
        <v>136</v>
      </c>
      <c r="O389" s="255"/>
      <c r="P389" s="256"/>
      <c r="Q389" s="229"/>
      <c r="R389" s="229"/>
      <c r="S389" s="229"/>
    </row>
    <row r="390" spans="2:19" ht="18" customHeight="1">
      <c r="B390" s="302"/>
      <c r="C390" s="230">
        <v>13</v>
      </c>
      <c r="D390" s="231" t="s">
        <v>137</v>
      </c>
      <c r="E390" s="257"/>
      <c r="F390" s="258"/>
      <c r="G390" s="258"/>
      <c r="H390" s="258"/>
      <c r="I390" s="258"/>
      <c r="J390" s="233" t="s">
        <v>188</v>
      </c>
      <c r="K390" s="233">
        <v>36673</v>
      </c>
      <c r="L390" s="258"/>
      <c r="M390" s="230">
        <v>10</v>
      </c>
      <c r="N390" s="231" t="s">
        <v>181</v>
      </c>
      <c r="O390" s="258"/>
      <c r="P390" s="234"/>
      <c r="Q390" s="229"/>
      <c r="R390" s="229"/>
      <c r="S390" s="229"/>
    </row>
    <row r="391" spans="2:19" ht="18" customHeight="1">
      <c r="B391" s="302"/>
      <c r="C391" s="230">
        <v>14</v>
      </c>
      <c r="D391" s="235" t="s">
        <v>139</v>
      </c>
      <c r="E391" s="257"/>
      <c r="F391" s="258"/>
      <c r="G391" s="258"/>
      <c r="H391" s="258"/>
      <c r="I391" s="258"/>
      <c r="J391" s="233"/>
      <c r="K391" s="233"/>
      <c r="L391" s="258"/>
      <c r="M391" s="230">
        <v>11</v>
      </c>
      <c r="N391" s="235" t="s">
        <v>139</v>
      </c>
      <c r="O391" s="258"/>
      <c r="P391" s="234"/>
      <c r="Q391" s="229"/>
      <c r="R391" s="229"/>
      <c r="S391" s="229"/>
    </row>
    <row r="392" spans="2:19" ht="18" customHeight="1">
      <c r="B392" s="302"/>
      <c r="C392" s="230">
        <v>15</v>
      </c>
      <c r="D392" s="235" t="s">
        <v>242</v>
      </c>
      <c r="E392" s="257"/>
      <c r="F392" s="258"/>
      <c r="G392" s="258"/>
      <c r="H392" s="258"/>
      <c r="I392" s="258"/>
      <c r="J392" s="233">
        <v>116324</v>
      </c>
      <c r="K392" s="233">
        <v>58601</v>
      </c>
      <c r="L392" s="258"/>
      <c r="M392" s="230"/>
      <c r="N392" s="235"/>
      <c r="O392" s="258"/>
      <c r="P392" s="234"/>
      <c r="Q392" s="229"/>
      <c r="R392" s="229"/>
      <c r="S392" s="229"/>
    </row>
    <row r="393" spans="2:19" ht="18" customHeight="1">
      <c r="B393" s="302"/>
      <c r="C393" s="230">
        <v>16</v>
      </c>
      <c r="D393" s="235" t="s">
        <v>210</v>
      </c>
      <c r="E393" s="257"/>
      <c r="F393" s="258"/>
      <c r="G393" s="258"/>
      <c r="H393" s="258"/>
      <c r="I393" s="258"/>
      <c r="J393" s="233" t="s">
        <v>188</v>
      </c>
      <c r="K393" s="233">
        <v>52634</v>
      </c>
      <c r="L393" s="258"/>
      <c r="M393" s="230">
        <v>12</v>
      </c>
      <c r="N393" s="235" t="s">
        <v>142</v>
      </c>
      <c r="O393" s="258"/>
      <c r="P393" s="234"/>
      <c r="Q393" s="229"/>
      <c r="R393" s="229"/>
      <c r="S393" s="229"/>
    </row>
    <row r="394" spans="2:19" ht="18" customHeight="1">
      <c r="B394" s="302"/>
      <c r="C394" s="230">
        <v>17</v>
      </c>
      <c r="D394" s="235" t="s">
        <v>143</v>
      </c>
      <c r="E394" s="257"/>
      <c r="F394" s="258"/>
      <c r="G394" s="258"/>
      <c r="H394" s="258"/>
      <c r="I394" s="258"/>
      <c r="J394" s="233" t="s">
        <v>188</v>
      </c>
      <c r="K394" s="233" t="s">
        <v>188</v>
      </c>
      <c r="L394" s="258"/>
      <c r="M394" s="230">
        <v>13</v>
      </c>
      <c r="N394" s="235" t="s">
        <v>184</v>
      </c>
      <c r="O394" s="258"/>
      <c r="P394" s="234"/>
      <c r="Q394" s="229"/>
      <c r="R394" s="229"/>
      <c r="S394" s="229"/>
    </row>
    <row r="395" spans="2:19" ht="18" customHeight="1">
      <c r="B395" s="302"/>
      <c r="C395" s="230">
        <v>18</v>
      </c>
      <c r="D395" s="235" t="s">
        <v>224</v>
      </c>
      <c r="E395" s="257"/>
      <c r="F395" s="258"/>
      <c r="G395" s="258"/>
      <c r="H395" s="258"/>
      <c r="I395" s="258"/>
      <c r="J395" s="233" t="s">
        <v>188</v>
      </c>
      <c r="K395" s="233" t="s">
        <v>188</v>
      </c>
      <c r="L395" s="258"/>
      <c r="M395" s="230">
        <v>14</v>
      </c>
      <c r="N395" s="235" t="s">
        <v>186</v>
      </c>
      <c r="O395" s="258"/>
      <c r="P395" s="234"/>
      <c r="Q395" s="229"/>
      <c r="R395" s="229"/>
      <c r="S395" s="229"/>
    </row>
    <row r="396" spans="2:19" ht="18" customHeight="1">
      <c r="B396" s="302"/>
      <c r="C396" s="230">
        <v>19</v>
      </c>
      <c r="D396" s="235" t="s">
        <v>146</v>
      </c>
      <c r="E396" s="257"/>
      <c r="F396" s="258"/>
      <c r="G396" s="258"/>
      <c r="H396" s="258"/>
      <c r="I396" s="258"/>
      <c r="J396" s="233" t="s">
        <v>188</v>
      </c>
      <c r="K396" s="233" t="s">
        <v>188</v>
      </c>
      <c r="L396" s="258"/>
      <c r="M396" s="230">
        <v>15</v>
      </c>
      <c r="N396" s="235" t="s">
        <v>147</v>
      </c>
      <c r="O396" s="258"/>
      <c r="P396" s="259"/>
      <c r="Q396" s="229"/>
      <c r="R396" s="229"/>
      <c r="S396" s="229"/>
    </row>
    <row r="397" spans="2:19" ht="18" customHeight="1">
      <c r="B397" s="302"/>
      <c r="C397" s="230">
        <v>20</v>
      </c>
      <c r="D397" s="235" t="s">
        <v>225</v>
      </c>
      <c r="E397" s="257"/>
      <c r="F397" s="258"/>
      <c r="G397" s="258"/>
      <c r="H397" s="258"/>
      <c r="I397" s="258"/>
      <c r="J397" s="233"/>
      <c r="K397" s="233"/>
      <c r="L397" s="258"/>
      <c r="M397" s="230"/>
      <c r="N397" s="235"/>
      <c r="O397" s="258"/>
      <c r="P397" s="259"/>
      <c r="Q397" s="229"/>
      <c r="R397" s="229"/>
      <c r="S397" s="229"/>
    </row>
    <row r="398" spans="2:19" ht="18" customHeight="1">
      <c r="B398" s="302"/>
      <c r="C398" s="230">
        <v>21</v>
      </c>
      <c r="D398" s="235" t="s">
        <v>235</v>
      </c>
      <c r="E398" s="257"/>
      <c r="F398" s="258"/>
      <c r="G398" s="258"/>
      <c r="H398" s="258"/>
      <c r="I398" s="258"/>
      <c r="J398" s="233"/>
      <c r="K398" s="233"/>
      <c r="L398" s="258"/>
      <c r="M398" s="230">
        <v>17</v>
      </c>
      <c r="N398" s="235" t="s">
        <v>189</v>
      </c>
      <c r="O398" s="258"/>
      <c r="P398" s="259"/>
      <c r="Q398" s="229"/>
      <c r="R398" s="229"/>
      <c r="S398" s="229"/>
    </row>
    <row r="399" spans="2:19" ht="18" customHeight="1">
      <c r="B399" s="302"/>
      <c r="C399" s="230">
        <v>22</v>
      </c>
      <c r="D399" s="235" t="s">
        <v>236</v>
      </c>
      <c r="E399" s="257"/>
      <c r="F399" s="258"/>
      <c r="G399" s="258"/>
      <c r="H399" s="258"/>
      <c r="I399" s="258"/>
      <c r="J399" s="233"/>
      <c r="K399" s="233"/>
      <c r="L399" s="258"/>
      <c r="M399" s="230">
        <v>18</v>
      </c>
      <c r="N399" s="235" t="s">
        <v>152</v>
      </c>
      <c r="O399" s="303" t="s">
        <v>261</v>
      </c>
      <c r="P399" s="259"/>
      <c r="Q399" s="229"/>
      <c r="R399" s="229"/>
      <c r="S399" s="229"/>
    </row>
    <row r="400" spans="2:19" ht="18" customHeight="1">
      <c r="B400" s="302"/>
      <c r="C400" s="230">
        <v>23</v>
      </c>
      <c r="D400" s="235" t="s">
        <v>227</v>
      </c>
      <c r="E400" s="257"/>
      <c r="F400" s="258"/>
      <c r="G400" s="258"/>
      <c r="H400" s="258"/>
      <c r="I400" s="258"/>
      <c r="J400" s="233"/>
      <c r="K400" s="233"/>
      <c r="L400" s="258"/>
      <c r="M400" s="230"/>
      <c r="N400" s="235"/>
      <c r="O400" s="304"/>
      <c r="P400" s="259"/>
      <c r="Q400" s="229"/>
      <c r="R400" s="229"/>
      <c r="S400" s="229"/>
    </row>
    <row r="401" spans="2:19" ht="18" customHeight="1">
      <c r="B401" s="302"/>
      <c r="C401" s="230">
        <v>24</v>
      </c>
      <c r="D401" s="235" t="s">
        <v>154</v>
      </c>
      <c r="E401" s="257"/>
      <c r="F401" s="258"/>
      <c r="G401" s="277" t="s">
        <v>155</v>
      </c>
      <c r="H401" s="258"/>
      <c r="I401" s="258"/>
      <c r="J401" s="233"/>
      <c r="K401" s="233"/>
      <c r="L401" s="258"/>
      <c r="M401" s="230"/>
      <c r="N401" s="235"/>
      <c r="O401" s="304"/>
      <c r="P401" s="237" t="s">
        <v>156</v>
      </c>
      <c r="Q401" s="229"/>
      <c r="R401" s="229"/>
      <c r="S401" s="229"/>
    </row>
    <row r="402" spans="2:19" ht="18" customHeight="1">
      <c r="B402" s="302"/>
      <c r="C402" s="230">
        <v>25</v>
      </c>
      <c r="D402" s="235" t="s">
        <v>237</v>
      </c>
      <c r="E402" s="257"/>
      <c r="F402" s="258"/>
      <c r="G402" s="258"/>
      <c r="H402" s="258"/>
      <c r="I402" s="258"/>
      <c r="J402" s="233"/>
      <c r="K402" s="233" t="s">
        <v>188</v>
      </c>
      <c r="L402" s="258"/>
      <c r="M402" s="230">
        <v>21</v>
      </c>
      <c r="N402" s="235" t="s">
        <v>194</v>
      </c>
      <c r="O402" s="304"/>
      <c r="P402" s="259"/>
    </row>
    <row r="403" spans="2:19" ht="18" customHeight="1">
      <c r="B403" s="302"/>
      <c r="C403" s="230">
        <v>26</v>
      </c>
      <c r="D403" s="235" t="s">
        <v>159</v>
      </c>
      <c r="E403" s="257"/>
      <c r="F403" s="258"/>
      <c r="G403" s="258"/>
      <c r="H403" s="258"/>
      <c r="I403" s="258"/>
      <c r="J403" s="233" t="s">
        <v>188</v>
      </c>
      <c r="K403" s="233"/>
      <c r="L403" s="258"/>
      <c r="M403" s="230">
        <v>22</v>
      </c>
      <c r="N403" s="235" t="s">
        <v>195</v>
      </c>
      <c r="O403" s="305"/>
      <c r="P403" s="259"/>
      <c r="Q403" s="238"/>
      <c r="R403" s="238"/>
      <c r="S403" s="238"/>
    </row>
    <row r="404" spans="2:19" ht="18" customHeight="1">
      <c r="B404" s="302"/>
      <c r="C404" s="230">
        <v>27</v>
      </c>
      <c r="D404" s="235" t="s">
        <v>196</v>
      </c>
      <c r="E404" s="257"/>
      <c r="F404" s="258"/>
      <c r="G404" s="258"/>
      <c r="H404" s="258"/>
      <c r="I404" s="258"/>
      <c r="J404" s="233"/>
      <c r="K404" s="233"/>
      <c r="L404" s="258"/>
      <c r="M404" s="230">
        <v>23</v>
      </c>
      <c r="N404" s="235" t="s">
        <v>197</v>
      </c>
      <c r="O404" s="258"/>
      <c r="P404" s="234"/>
      <c r="Q404" s="223"/>
      <c r="R404" s="223"/>
      <c r="S404" s="223"/>
    </row>
    <row r="405" spans="2:19" ht="18" customHeight="1">
      <c r="B405" s="302"/>
      <c r="C405" s="230">
        <v>28</v>
      </c>
      <c r="D405" s="235" t="s">
        <v>229</v>
      </c>
      <c r="E405" s="257"/>
      <c r="F405" s="258"/>
      <c r="G405" s="258"/>
      <c r="H405" s="258"/>
      <c r="I405" s="258"/>
      <c r="J405" s="233" t="s">
        <v>188</v>
      </c>
      <c r="K405" s="233" t="s">
        <v>188</v>
      </c>
      <c r="L405" s="258"/>
      <c r="M405" s="230">
        <v>24</v>
      </c>
      <c r="N405" s="235" t="s">
        <v>199</v>
      </c>
      <c r="O405" s="258"/>
      <c r="P405" s="234"/>
      <c r="Q405" s="239"/>
      <c r="R405" s="239"/>
      <c r="S405" s="238"/>
    </row>
    <row r="406" spans="2:19" ht="18" customHeight="1">
      <c r="B406" s="302"/>
      <c r="C406" s="230"/>
      <c r="D406" s="235"/>
      <c r="E406" s="257"/>
      <c r="F406" s="258"/>
      <c r="G406" s="258"/>
      <c r="H406" s="258"/>
      <c r="I406" s="258"/>
      <c r="J406" s="233"/>
      <c r="K406" s="233"/>
      <c r="L406" s="258"/>
      <c r="M406" s="230">
        <v>25</v>
      </c>
      <c r="N406" s="235" t="s">
        <v>164</v>
      </c>
      <c r="O406" s="258"/>
      <c r="P406" s="234"/>
      <c r="Q406" s="239"/>
      <c r="R406" s="239"/>
      <c r="S406" s="238"/>
    </row>
    <row r="407" spans="2:19" ht="18" customHeight="1">
      <c r="B407" s="302"/>
      <c r="C407" s="230"/>
      <c r="D407" s="235"/>
      <c r="E407" s="257"/>
      <c r="F407" s="258"/>
      <c r="G407" s="258"/>
      <c r="H407" s="258"/>
      <c r="I407" s="258"/>
      <c r="J407" s="233"/>
      <c r="K407" s="233"/>
      <c r="L407" s="258"/>
      <c r="M407" s="230">
        <v>26</v>
      </c>
      <c r="N407" s="235" t="s">
        <v>165</v>
      </c>
      <c r="O407" s="258"/>
      <c r="P407" s="234"/>
      <c r="Q407" s="239"/>
      <c r="R407" s="239"/>
      <c r="S407" s="238"/>
    </row>
    <row r="408" spans="2:19" ht="18" customHeight="1">
      <c r="B408" s="302"/>
      <c r="C408" s="230"/>
      <c r="D408" s="235"/>
      <c r="E408" s="257"/>
      <c r="F408" s="258"/>
      <c r="G408" s="258"/>
      <c r="H408" s="258"/>
      <c r="I408" s="258"/>
      <c r="J408" s="233"/>
      <c r="K408" s="233"/>
      <c r="L408" s="258"/>
      <c r="M408" s="230">
        <v>27</v>
      </c>
      <c r="N408" s="235" t="s">
        <v>166</v>
      </c>
      <c r="O408" s="258"/>
      <c r="P408" s="234"/>
      <c r="Q408" s="239"/>
      <c r="R408" s="239"/>
      <c r="S408" s="238"/>
    </row>
    <row r="409" spans="2:19" ht="18" customHeight="1">
      <c r="B409" s="302"/>
      <c r="C409" s="230">
        <v>29</v>
      </c>
      <c r="D409" s="235" t="s">
        <v>218</v>
      </c>
      <c r="E409" s="257"/>
      <c r="F409" s="258"/>
      <c r="G409" s="258"/>
      <c r="H409" s="258"/>
      <c r="I409" s="258"/>
      <c r="J409" s="233" t="s">
        <v>188</v>
      </c>
      <c r="K409" s="233">
        <v>65921</v>
      </c>
      <c r="L409" s="258"/>
      <c r="M409" s="230"/>
      <c r="N409" s="235"/>
      <c r="O409" s="258"/>
      <c r="P409" s="234"/>
      <c r="Q409" s="229"/>
      <c r="R409" s="229"/>
      <c r="S409" s="229"/>
    </row>
    <row r="410" spans="2:19" ht="18" customHeight="1">
      <c r="B410" s="302"/>
      <c r="C410" s="230">
        <v>30</v>
      </c>
      <c r="D410" s="235" t="s">
        <v>219</v>
      </c>
      <c r="E410" s="257"/>
      <c r="F410" s="258"/>
      <c r="G410" s="258"/>
      <c r="H410" s="258"/>
      <c r="I410" s="258"/>
      <c r="J410" s="233" t="s">
        <v>188</v>
      </c>
      <c r="K410" s="233" t="s">
        <v>188</v>
      </c>
      <c r="L410" s="258"/>
      <c r="M410" s="230">
        <v>29</v>
      </c>
      <c r="N410" s="235" t="s">
        <v>201</v>
      </c>
      <c r="O410" s="258"/>
      <c r="P410" s="234"/>
      <c r="Q410" s="229"/>
      <c r="R410" s="229"/>
      <c r="S410" s="229"/>
    </row>
    <row r="411" spans="2:19" ht="18" customHeight="1">
      <c r="B411" s="302"/>
      <c r="C411" s="230"/>
      <c r="D411" s="235" t="s">
        <v>170</v>
      </c>
      <c r="E411" s="257"/>
      <c r="F411" s="258"/>
      <c r="G411" s="258"/>
      <c r="H411" s="258"/>
      <c r="I411" s="258"/>
      <c r="J411" s="233"/>
      <c r="K411" s="233"/>
      <c r="L411" s="258"/>
      <c r="M411" s="230"/>
      <c r="N411" s="235"/>
      <c r="O411" s="258"/>
      <c r="P411" s="234"/>
      <c r="Q411" s="229"/>
      <c r="R411" s="229"/>
      <c r="S411" s="229"/>
    </row>
    <row r="412" spans="2:19" ht="18" customHeight="1">
      <c r="B412" s="302"/>
      <c r="C412" s="230"/>
      <c r="D412" s="235" t="s">
        <v>171</v>
      </c>
      <c r="E412" s="257"/>
      <c r="F412" s="258"/>
      <c r="G412" s="258"/>
      <c r="H412" s="258"/>
      <c r="I412" s="258"/>
      <c r="J412" s="233"/>
      <c r="K412" s="233"/>
      <c r="L412" s="258"/>
      <c r="M412" s="230">
        <v>28</v>
      </c>
      <c r="N412" s="235" t="s">
        <v>172</v>
      </c>
      <c r="O412" s="258"/>
      <c r="P412" s="234"/>
      <c r="Q412" s="229"/>
      <c r="R412" s="229"/>
      <c r="S412" s="229"/>
    </row>
    <row r="413" spans="2:19" ht="18" customHeight="1">
      <c r="B413" s="302"/>
      <c r="C413" s="230">
        <v>31</v>
      </c>
      <c r="D413" s="235" t="s">
        <v>239</v>
      </c>
      <c r="E413" s="257"/>
      <c r="F413" s="258"/>
      <c r="G413" s="258"/>
      <c r="H413" s="258"/>
      <c r="I413" s="258"/>
      <c r="J413" s="233"/>
      <c r="K413" s="233" t="s">
        <v>188</v>
      </c>
      <c r="L413" s="258"/>
      <c r="M413" s="230">
        <v>31</v>
      </c>
      <c r="N413" s="235" t="s">
        <v>203</v>
      </c>
      <c r="O413" s="258"/>
      <c r="P413" s="234"/>
      <c r="Q413" s="229"/>
      <c r="R413" s="229"/>
      <c r="S413" s="229"/>
    </row>
    <row r="414" spans="2:19" ht="18.600000000000001" customHeight="1">
      <c r="B414" s="302"/>
      <c r="C414" s="230">
        <v>32</v>
      </c>
      <c r="D414" s="231" t="s">
        <v>220</v>
      </c>
      <c r="E414" s="257"/>
      <c r="F414" s="258"/>
      <c r="G414" s="258"/>
      <c r="H414" s="258"/>
      <c r="I414" s="258"/>
      <c r="J414" s="233"/>
      <c r="K414" s="233"/>
      <c r="L414" s="258"/>
      <c r="M414" s="230"/>
      <c r="N414" s="231"/>
      <c r="O414" s="258"/>
      <c r="P414" s="234"/>
      <c r="Q414" s="229"/>
      <c r="R414" s="229"/>
      <c r="S414" s="229"/>
    </row>
    <row r="415" spans="2:19" ht="18.600000000000001" customHeight="1">
      <c r="B415" s="302"/>
      <c r="C415" s="230">
        <v>33</v>
      </c>
      <c r="D415" s="231" t="s">
        <v>176</v>
      </c>
      <c r="E415" s="257"/>
      <c r="F415" s="258"/>
      <c r="G415" s="258"/>
      <c r="H415" s="258"/>
      <c r="I415" s="258"/>
      <c r="J415" s="233"/>
      <c r="K415" s="233"/>
      <c r="L415" s="258"/>
      <c r="M415" s="230"/>
      <c r="N415" s="231"/>
      <c r="O415" s="258"/>
      <c r="P415" s="234"/>
      <c r="Q415" s="229"/>
      <c r="R415" s="229"/>
      <c r="S415" s="229"/>
    </row>
    <row r="416" spans="2:19" ht="18.600000000000001" customHeight="1">
      <c r="B416" s="302"/>
      <c r="C416" s="240">
        <v>34</v>
      </c>
      <c r="D416" s="241" t="s">
        <v>257</v>
      </c>
      <c r="E416" s="261"/>
      <c r="F416" s="262"/>
      <c r="G416" s="262"/>
      <c r="H416" s="262"/>
      <c r="I416" s="262"/>
      <c r="J416" s="243"/>
      <c r="K416" s="243"/>
      <c r="L416" s="262"/>
      <c r="M416" s="240">
        <v>32</v>
      </c>
      <c r="N416" s="241" t="s">
        <v>207</v>
      </c>
      <c r="O416" s="262"/>
      <c r="P416" s="244"/>
      <c r="Q416" s="229"/>
      <c r="R416" s="229"/>
      <c r="S416" s="229"/>
    </row>
    <row r="417" spans="2:19" ht="18.600000000000001" customHeight="1">
      <c r="B417" s="297"/>
      <c r="C417" s="306" t="s">
        <v>179</v>
      </c>
      <c r="D417" s="307"/>
      <c r="E417" s="263">
        <v>98490</v>
      </c>
      <c r="F417" s="264">
        <v>245399</v>
      </c>
      <c r="G417" s="264">
        <v>408107</v>
      </c>
      <c r="H417" s="264">
        <v>444790</v>
      </c>
      <c r="I417" s="264">
        <v>538551</v>
      </c>
      <c r="J417" s="264">
        <v>428073</v>
      </c>
      <c r="K417" s="264">
        <v>275494</v>
      </c>
      <c r="L417" s="265"/>
      <c r="M417" s="306" t="s">
        <v>179</v>
      </c>
      <c r="N417" s="307"/>
      <c r="O417" s="265"/>
      <c r="P417" s="266">
        <f>SUM(P389:P416)</f>
        <v>0</v>
      </c>
      <c r="Q417" s="229"/>
      <c r="R417" s="229"/>
      <c r="S417" s="229"/>
    </row>
    <row r="418" spans="2:19" ht="30.75" customHeight="1">
      <c r="C418" s="249"/>
      <c r="D418" s="250"/>
      <c r="F418" s="294"/>
      <c r="G418" s="294"/>
      <c r="H418" s="294"/>
      <c r="I418" s="294"/>
      <c r="J418" s="294"/>
      <c r="K418" s="294"/>
      <c r="L418" s="294"/>
      <c r="M418" s="294"/>
      <c r="N418" s="294"/>
      <c r="O418" s="294"/>
      <c r="P418" s="294"/>
    </row>
    <row r="419" spans="2:19">
      <c r="B419" s="216" t="str">
        <f>B387</f>
        <v>産業中分類別製造品出荷額　市町村別集計</v>
      </c>
      <c r="L419" s="217"/>
      <c r="O419" s="217"/>
    </row>
    <row r="420" spans="2:19">
      <c r="B420" s="219" t="s">
        <v>123</v>
      </c>
      <c r="C420" s="295" t="s">
        <v>124</v>
      </c>
      <c r="D420" s="296"/>
      <c r="E420" s="252" t="s">
        <v>125</v>
      </c>
      <c r="F420" s="221" t="s">
        <v>126</v>
      </c>
      <c r="G420" s="221" t="s">
        <v>127</v>
      </c>
      <c r="H420" s="221" t="s">
        <v>128</v>
      </c>
      <c r="I420" s="221" t="s">
        <v>129</v>
      </c>
      <c r="J420" s="221" t="s">
        <v>130</v>
      </c>
      <c r="K420" s="221" t="s">
        <v>131</v>
      </c>
      <c r="L420" s="221" t="s">
        <v>132</v>
      </c>
      <c r="M420" s="295" t="s">
        <v>124</v>
      </c>
      <c r="N420" s="296"/>
      <c r="O420" s="221" t="s">
        <v>133</v>
      </c>
      <c r="P420" s="222" t="s">
        <v>134</v>
      </c>
      <c r="Q420" s="223"/>
      <c r="R420" s="223"/>
      <c r="S420" s="223"/>
    </row>
    <row r="421" spans="2:19" ht="18" customHeight="1">
      <c r="B421" s="301" t="s">
        <v>100</v>
      </c>
      <c r="C421" s="224">
        <v>12</v>
      </c>
      <c r="D421" s="225" t="s">
        <v>136</v>
      </c>
      <c r="E421" s="253"/>
      <c r="F421" s="255"/>
      <c r="G421" s="255"/>
      <c r="H421" s="255"/>
      <c r="I421" s="255"/>
      <c r="J421" s="254" t="s">
        <v>188</v>
      </c>
      <c r="K421" s="254" t="s">
        <v>188</v>
      </c>
      <c r="L421" s="255"/>
      <c r="M421" s="224">
        <v>9</v>
      </c>
      <c r="N421" s="225" t="s">
        <v>136</v>
      </c>
      <c r="O421" s="255"/>
      <c r="P421" s="256"/>
      <c r="Q421" s="229"/>
      <c r="R421" s="229"/>
      <c r="S421" s="229"/>
    </row>
    <row r="422" spans="2:19" ht="18" customHeight="1">
      <c r="B422" s="302"/>
      <c r="C422" s="230">
        <v>13</v>
      </c>
      <c r="D422" s="231" t="s">
        <v>267</v>
      </c>
      <c r="E422" s="257"/>
      <c r="F422" s="258"/>
      <c r="G422" s="258"/>
      <c r="H422" s="258"/>
      <c r="I422" s="258"/>
      <c r="J422" s="233" t="s">
        <v>188</v>
      </c>
      <c r="K422" s="233" t="s">
        <v>188</v>
      </c>
      <c r="L422" s="258"/>
      <c r="M422" s="230">
        <v>10</v>
      </c>
      <c r="N422" s="231" t="s">
        <v>181</v>
      </c>
      <c r="O422" s="258"/>
      <c r="P422" s="234"/>
      <c r="Q422" s="229"/>
      <c r="R422" s="229"/>
      <c r="S422" s="229"/>
    </row>
    <row r="423" spans="2:19" ht="18" customHeight="1">
      <c r="B423" s="302"/>
      <c r="C423" s="230">
        <v>14</v>
      </c>
      <c r="D423" s="235" t="s">
        <v>139</v>
      </c>
      <c r="E423" s="257"/>
      <c r="F423" s="258"/>
      <c r="G423" s="258"/>
      <c r="H423" s="258"/>
      <c r="I423" s="258"/>
      <c r="J423" s="233"/>
      <c r="K423" s="233"/>
      <c r="L423" s="258"/>
      <c r="M423" s="230">
        <v>11</v>
      </c>
      <c r="N423" s="235" t="s">
        <v>139</v>
      </c>
      <c r="O423" s="258"/>
      <c r="P423" s="234"/>
      <c r="Q423" s="229"/>
      <c r="R423" s="229"/>
      <c r="S423" s="229"/>
    </row>
    <row r="424" spans="2:19" ht="18" customHeight="1">
      <c r="B424" s="302"/>
      <c r="C424" s="230">
        <v>15</v>
      </c>
      <c r="D424" s="235" t="s">
        <v>268</v>
      </c>
      <c r="E424" s="257"/>
      <c r="F424" s="258"/>
      <c r="G424" s="258"/>
      <c r="H424" s="258"/>
      <c r="I424" s="258"/>
      <c r="J424" s="233">
        <v>87209</v>
      </c>
      <c r="K424" s="233" t="s">
        <v>188</v>
      </c>
      <c r="L424" s="258"/>
      <c r="M424" s="230"/>
      <c r="N424" s="235"/>
      <c r="O424" s="258"/>
      <c r="P424" s="234"/>
      <c r="Q424" s="229"/>
      <c r="R424" s="229"/>
      <c r="S424" s="229"/>
    </row>
    <row r="425" spans="2:19" ht="18" customHeight="1">
      <c r="B425" s="302"/>
      <c r="C425" s="230">
        <v>16</v>
      </c>
      <c r="D425" s="235" t="s">
        <v>141</v>
      </c>
      <c r="E425" s="257"/>
      <c r="F425" s="258"/>
      <c r="G425" s="258"/>
      <c r="H425" s="258"/>
      <c r="I425" s="258"/>
      <c r="J425" s="233" t="s">
        <v>188</v>
      </c>
      <c r="K425" s="233"/>
      <c r="L425" s="258"/>
      <c r="M425" s="230">
        <v>12</v>
      </c>
      <c r="N425" s="235" t="s">
        <v>142</v>
      </c>
      <c r="O425" s="258"/>
      <c r="P425" s="234"/>
      <c r="Q425" s="229"/>
      <c r="R425" s="229"/>
      <c r="S425" s="229"/>
    </row>
    <row r="426" spans="2:19" ht="18" customHeight="1">
      <c r="B426" s="302"/>
      <c r="C426" s="230">
        <v>17</v>
      </c>
      <c r="D426" s="235" t="s">
        <v>143</v>
      </c>
      <c r="E426" s="257"/>
      <c r="F426" s="258"/>
      <c r="G426" s="258"/>
      <c r="H426" s="258"/>
      <c r="I426" s="258"/>
      <c r="J426" s="233"/>
      <c r="K426" s="233"/>
      <c r="L426" s="258"/>
      <c r="M426" s="230">
        <v>13</v>
      </c>
      <c r="N426" s="235" t="s">
        <v>184</v>
      </c>
      <c r="O426" s="258"/>
      <c r="P426" s="234"/>
      <c r="Q426" s="229"/>
      <c r="R426" s="229"/>
      <c r="S426" s="229"/>
    </row>
    <row r="427" spans="2:19" ht="18" customHeight="1">
      <c r="B427" s="302"/>
      <c r="C427" s="230">
        <v>18</v>
      </c>
      <c r="D427" s="235" t="s">
        <v>144</v>
      </c>
      <c r="E427" s="257"/>
      <c r="F427" s="258"/>
      <c r="G427" s="258"/>
      <c r="H427" s="258"/>
      <c r="I427" s="258"/>
      <c r="J427" s="233" t="s">
        <v>188</v>
      </c>
      <c r="K427" s="233" t="s">
        <v>188</v>
      </c>
      <c r="L427" s="258"/>
      <c r="M427" s="230">
        <v>14</v>
      </c>
      <c r="N427" s="235" t="s">
        <v>186</v>
      </c>
      <c r="O427" s="258"/>
      <c r="P427" s="234"/>
      <c r="Q427" s="229"/>
      <c r="R427" s="229"/>
      <c r="S427" s="229"/>
    </row>
    <row r="428" spans="2:19" ht="18" customHeight="1">
      <c r="B428" s="302"/>
      <c r="C428" s="230">
        <v>19</v>
      </c>
      <c r="D428" s="235" t="s">
        <v>146</v>
      </c>
      <c r="E428" s="257"/>
      <c r="F428" s="258"/>
      <c r="G428" s="258"/>
      <c r="H428" s="258"/>
      <c r="I428" s="258"/>
      <c r="J428" s="233"/>
      <c r="K428" s="233"/>
      <c r="L428" s="258"/>
      <c r="M428" s="230">
        <v>15</v>
      </c>
      <c r="N428" s="235" t="s">
        <v>147</v>
      </c>
      <c r="O428" s="258"/>
      <c r="P428" s="259"/>
      <c r="Q428" s="229"/>
      <c r="R428" s="229"/>
      <c r="S428" s="229"/>
    </row>
    <row r="429" spans="2:19" ht="18" customHeight="1">
      <c r="B429" s="302"/>
      <c r="C429" s="230">
        <v>20</v>
      </c>
      <c r="D429" s="235" t="s">
        <v>269</v>
      </c>
      <c r="E429" s="257"/>
      <c r="F429" s="258"/>
      <c r="G429" s="258"/>
      <c r="H429" s="258"/>
      <c r="I429" s="258"/>
      <c r="J429" s="233"/>
      <c r="K429" s="233"/>
      <c r="L429" s="258"/>
      <c r="M429" s="230"/>
      <c r="N429" s="235"/>
      <c r="O429" s="258"/>
      <c r="P429" s="259"/>
      <c r="Q429" s="229"/>
      <c r="R429" s="229"/>
      <c r="S429" s="229"/>
    </row>
    <row r="430" spans="2:19" ht="18" customHeight="1">
      <c r="B430" s="302"/>
      <c r="C430" s="230">
        <v>21</v>
      </c>
      <c r="D430" s="235" t="s">
        <v>149</v>
      </c>
      <c r="E430" s="257"/>
      <c r="F430" s="258"/>
      <c r="G430" s="258"/>
      <c r="H430" s="258"/>
      <c r="I430" s="258"/>
      <c r="J430" s="233"/>
      <c r="K430" s="233"/>
      <c r="L430" s="258"/>
      <c r="M430" s="230">
        <v>17</v>
      </c>
      <c r="N430" s="235" t="s">
        <v>189</v>
      </c>
      <c r="O430" s="258"/>
      <c r="P430" s="259"/>
      <c r="Q430" s="229"/>
      <c r="R430" s="229"/>
      <c r="S430" s="229"/>
    </row>
    <row r="431" spans="2:19" ht="18" customHeight="1">
      <c r="B431" s="302"/>
      <c r="C431" s="230">
        <v>22</v>
      </c>
      <c r="D431" s="235" t="s">
        <v>270</v>
      </c>
      <c r="E431" s="257"/>
      <c r="F431" s="258"/>
      <c r="G431" s="258"/>
      <c r="H431" s="258"/>
      <c r="I431" s="258"/>
      <c r="J431" s="233" t="s">
        <v>188</v>
      </c>
      <c r="K431" s="233"/>
      <c r="L431" s="258"/>
      <c r="M431" s="230">
        <v>18</v>
      </c>
      <c r="N431" s="235" t="s">
        <v>152</v>
      </c>
      <c r="O431" s="303" t="s">
        <v>261</v>
      </c>
      <c r="P431" s="259"/>
      <c r="Q431" s="229"/>
      <c r="R431" s="229"/>
      <c r="S431" s="229"/>
    </row>
    <row r="432" spans="2:19" ht="18" customHeight="1">
      <c r="B432" s="302"/>
      <c r="C432" s="230">
        <v>23</v>
      </c>
      <c r="D432" s="235" t="s">
        <v>271</v>
      </c>
      <c r="E432" s="257"/>
      <c r="F432" s="258"/>
      <c r="G432" s="258"/>
      <c r="H432" s="258"/>
      <c r="I432" s="258"/>
      <c r="J432" s="233"/>
      <c r="K432" s="233"/>
      <c r="L432" s="258"/>
      <c r="M432" s="230"/>
      <c r="N432" s="235"/>
      <c r="O432" s="304"/>
      <c r="P432" s="259"/>
      <c r="Q432" s="229"/>
      <c r="R432" s="229"/>
      <c r="S432" s="229"/>
    </row>
    <row r="433" spans="2:19" ht="18" customHeight="1">
      <c r="B433" s="302"/>
      <c r="C433" s="230">
        <v>24</v>
      </c>
      <c r="D433" s="235" t="s">
        <v>154</v>
      </c>
      <c r="E433" s="257"/>
      <c r="F433" s="258"/>
      <c r="G433" s="277" t="s">
        <v>155</v>
      </c>
      <c r="H433" s="258"/>
      <c r="I433" s="258"/>
      <c r="J433" s="233"/>
      <c r="K433" s="233"/>
      <c r="L433" s="258"/>
      <c r="M433" s="230"/>
      <c r="N433" s="235"/>
      <c r="O433" s="304"/>
      <c r="P433" s="237" t="s">
        <v>156</v>
      </c>
      <c r="Q433" s="229"/>
      <c r="R433" s="229"/>
      <c r="S433" s="229"/>
    </row>
    <row r="434" spans="2:19" ht="18" customHeight="1">
      <c r="B434" s="302"/>
      <c r="C434" s="230">
        <v>25</v>
      </c>
      <c r="D434" s="235" t="s">
        <v>243</v>
      </c>
      <c r="E434" s="257"/>
      <c r="F434" s="258"/>
      <c r="G434" s="258"/>
      <c r="H434" s="258"/>
      <c r="I434" s="258"/>
      <c r="J434" s="233" t="s">
        <v>188</v>
      </c>
      <c r="K434" s="233" t="s">
        <v>188</v>
      </c>
      <c r="L434" s="258"/>
      <c r="M434" s="230">
        <v>21</v>
      </c>
      <c r="N434" s="235" t="s">
        <v>194</v>
      </c>
      <c r="O434" s="304"/>
      <c r="P434" s="259"/>
    </row>
    <row r="435" spans="2:19" ht="18" customHeight="1">
      <c r="B435" s="302"/>
      <c r="C435" s="230">
        <v>26</v>
      </c>
      <c r="D435" s="235" t="s">
        <v>160</v>
      </c>
      <c r="E435" s="257"/>
      <c r="F435" s="258"/>
      <c r="G435" s="258"/>
      <c r="H435" s="258"/>
      <c r="I435" s="258"/>
      <c r="J435" s="233"/>
      <c r="K435" s="233"/>
      <c r="L435" s="258"/>
      <c r="M435" s="230">
        <v>22</v>
      </c>
      <c r="N435" s="235" t="s">
        <v>195</v>
      </c>
      <c r="O435" s="305"/>
      <c r="P435" s="259"/>
      <c r="Q435" s="238"/>
      <c r="R435" s="238"/>
      <c r="S435" s="238"/>
    </row>
    <row r="436" spans="2:19" ht="18" customHeight="1">
      <c r="B436" s="302"/>
      <c r="C436" s="230">
        <v>27</v>
      </c>
      <c r="D436" s="235" t="s">
        <v>162</v>
      </c>
      <c r="E436" s="257"/>
      <c r="F436" s="258"/>
      <c r="G436" s="258"/>
      <c r="H436" s="258"/>
      <c r="I436" s="258"/>
      <c r="J436" s="233"/>
      <c r="K436" s="233"/>
      <c r="L436" s="258"/>
      <c r="M436" s="230">
        <v>23</v>
      </c>
      <c r="N436" s="235" t="s">
        <v>197</v>
      </c>
      <c r="O436" s="258"/>
      <c r="P436" s="234"/>
      <c r="Q436" s="223"/>
      <c r="R436" s="223"/>
      <c r="S436" s="223"/>
    </row>
    <row r="437" spans="2:19" ht="18" customHeight="1">
      <c r="B437" s="302"/>
      <c r="C437" s="230">
        <v>28</v>
      </c>
      <c r="D437" s="235" t="s">
        <v>262</v>
      </c>
      <c r="E437" s="257"/>
      <c r="F437" s="258"/>
      <c r="G437" s="258"/>
      <c r="H437" s="258"/>
      <c r="I437" s="258"/>
      <c r="J437" s="233" t="s">
        <v>188</v>
      </c>
      <c r="K437" s="233"/>
      <c r="L437" s="258"/>
      <c r="M437" s="230">
        <v>24</v>
      </c>
      <c r="N437" s="235" t="s">
        <v>199</v>
      </c>
      <c r="O437" s="258"/>
      <c r="P437" s="234"/>
      <c r="Q437" s="239"/>
      <c r="R437" s="239"/>
      <c r="S437" s="238"/>
    </row>
    <row r="438" spans="2:19" ht="18" customHeight="1">
      <c r="B438" s="302"/>
      <c r="C438" s="230"/>
      <c r="D438" s="235"/>
      <c r="E438" s="257"/>
      <c r="F438" s="258"/>
      <c r="G438" s="258"/>
      <c r="H438" s="258"/>
      <c r="I438" s="258"/>
      <c r="J438" s="233"/>
      <c r="K438" s="233"/>
      <c r="L438" s="258"/>
      <c r="M438" s="230">
        <v>25</v>
      </c>
      <c r="N438" s="235" t="s">
        <v>164</v>
      </c>
      <c r="O438" s="258"/>
      <c r="P438" s="234"/>
      <c r="Q438" s="239"/>
      <c r="R438" s="239"/>
      <c r="S438" s="238"/>
    </row>
    <row r="439" spans="2:19" ht="18" customHeight="1">
      <c r="B439" s="302"/>
      <c r="C439" s="230"/>
      <c r="D439" s="235"/>
      <c r="E439" s="257"/>
      <c r="F439" s="258"/>
      <c r="G439" s="258"/>
      <c r="H439" s="258"/>
      <c r="I439" s="258"/>
      <c r="J439" s="233"/>
      <c r="K439" s="233"/>
      <c r="L439" s="258"/>
      <c r="M439" s="230">
        <v>26</v>
      </c>
      <c r="N439" s="235" t="s">
        <v>165</v>
      </c>
      <c r="O439" s="258"/>
      <c r="P439" s="234"/>
      <c r="Q439" s="239"/>
      <c r="R439" s="239"/>
      <c r="S439" s="238"/>
    </row>
    <row r="440" spans="2:19" ht="18" customHeight="1">
      <c r="B440" s="302"/>
      <c r="C440" s="230"/>
      <c r="D440" s="235"/>
      <c r="E440" s="257"/>
      <c r="F440" s="258"/>
      <c r="G440" s="258"/>
      <c r="H440" s="258"/>
      <c r="I440" s="258"/>
      <c r="J440" s="233"/>
      <c r="K440" s="233"/>
      <c r="L440" s="258"/>
      <c r="M440" s="230">
        <v>27</v>
      </c>
      <c r="N440" s="235" t="s">
        <v>166</v>
      </c>
      <c r="O440" s="258"/>
      <c r="P440" s="234"/>
      <c r="Q440" s="239"/>
      <c r="R440" s="239"/>
      <c r="S440" s="238"/>
    </row>
    <row r="441" spans="2:19" ht="18" customHeight="1">
      <c r="B441" s="302"/>
      <c r="C441" s="230">
        <v>29</v>
      </c>
      <c r="D441" s="235" t="s">
        <v>272</v>
      </c>
      <c r="E441" s="257"/>
      <c r="F441" s="258"/>
      <c r="G441" s="258"/>
      <c r="H441" s="258"/>
      <c r="I441" s="258"/>
      <c r="J441" s="233" t="s">
        <v>188</v>
      </c>
      <c r="K441" s="233" t="s">
        <v>188</v>
      </c>
      <c r="L441" s="258"/>
      <c r="M441" s="230"/>
      <c r="N441" s="235"/>
      <c r="O441" s="258"/>
      <c r="P441" s="234"/>
      <c r="Q441" s="229"/>
      <c r="R441" s="229"/>
      <c r="S441" s="229"/>
    </row>
    <row r="442" spans="2:19" ht="18" customHeight="1">
      <c r="B442" s="302"/>
      <c r="C442" s="230">
        <v>30</v>
      </c>
      <c r="D442" s="235" t="s">
        <v>231</v>
      </c>
      <c r="E442" s="257"/>
      <c r="F442" s="258"/>
      <c r="G442" s="258"/>
      <c r="H442" s="258"/>
      <c r="I442" s="258"/>
      <c r="J442" s="233" t="s">
        <v>188</v>
      </c>
      <c r="K442" s="233" t="s">
        <v>188</v>
      </c>
      <c r="L442" s="258"/>
      <c r="M442" s="230">
        <v>29</v>
      </c>
      <c r="N442" s="235" t="s">
        <v>201</v>
      </c>
      <c r="O442" s="258"/>
      <c r="P442" s="234"/>
      <c r="Q442" s="229"/>
      <c r="R442" s="229"/>
      <c r="S442" s="229"/>
    </row>
    <row r="443" spans="2:19" ht="18" customHeight="1">
      <c r="B443" s="302"/>
      <c r="C443" s="230"/>
      <c r="D443" s="235" t="s">
        <v>170</v>
      </c>
      <c r="E443" s="257"/>
      <c r="F443" s="258"/>
      <c r="G443" s="258"/>
      <c r="H443" s="258"/>
      <c r="I443" s="258"/>
      <c r="J443" s="233"/>
      <c r="K443" s="233"/>
      <c r="L443" s="258"/>
      <c r="M443" s="230"/>
      <c r="N443" s="235"/>
      <c r="O443" s="258"/>
      <c r="P443" s="234"/>
      <c r="Q443" s="229"/>
      <c r="R443" s="229"/>
      <c r="S443" s="229"/>
    </row>
    <row r="444" spans="2:19" ht="18" customHeight="1">
      <c r="B444" s="302"/>
      <c r="C444" s="230"/>
      <c r="D444" s="235" t="s">
        <v>171</v>
      </c>
      <c r="E444" s="257"/>
      <c r="F444" s="258"/>
      <c r="G444" s="258"/>
      <c r="H444" s="258"/>
      <c r="I444" s="258"/>
      <c r="J444" s="233"/>
      <c r="K444" s="233"/>
      <c r="L444" s="258"/>
      <c r="M444" s="230">
        <v>28</v>
      </c>
      <c r="N444" s="235" t="s">
        <v>172</v>
      </c>
      <c r="O444" s="258"/>
      <c r="P444" s="234"/>
      <c r="Q444" s="229"/>
      <c r="R444" s="229"/>
      <c r="S444" s="229"/>
    </row>
    <row r="445" spans="2:19" ht="18" customHeight="1">
      <c r="B445" s="302"/>
      <c r="C445" s="230">
        <v>31</v>
      </c>
      <c r="D445" s="235" t="s">
        <v>273</v>
      </c>
      <c r="E445" s="257"/>
      <c r="F445" s="258"/>
      <c r="G445" s="258"/>
      <c r="H445" s="258"/>
      <c r="I445" s="258"/>
      <c r="J445" s="233"/>
      <c r="K445" s="233" t="s">
        <v>188</v>
      </c>
      <c r="L445" s="258"/>
      <c r="M445" s="230">
        <v>31</v>
      </c>
      <c r="N445" s="235" t="s">
        <v>203</v>
      </c>
      <c r="O445" s="258"/>
      <c r="P445" s="234"/>
      <c r="Q445" s="229"/>
      <c r="R445" s="229"/>
      <c r="S445" s="229"/>
    </row>
    <row r="446" spans="2:19" ht="18.600000000000001" customHeight="1">
      <c r="B446" s="302"/>
      <c r="C446" s="230">
        <v>32</v>
      </c>
      <c r="D446" s="231" t="s">
        <v>240</v>
      </c>
      <c r="E446" s="257"/>
      <c r="F446" s="258"/>
      <c r="G446" s="258"/>
      <c r="H446" s="258"/>
      <c r="I446" s="258"/>
      <c r="J446" s="233"/>
      <c r="K446" s="233"/>
      <c r="L446" s="258"/>
      <c r="M446" s="230"/>
      <c r="N446" s="231"/>
      <c r="O446" s="258"/>
      <c r="P446" s="234"/>
      <c r="Q446" s="229"/>
      <c r="R446" s="229"/>
      <c r="S446" s="229"/>
    </row>
    <row r="447" spans="2:19" ht="18.600000000000001" customHeight="1">
      <c r="B447" s="302"/>
      <c r="C447" s="230">
        <v>33</v>
      </c>
      <c r="D447" s="231" t="s">
        <v>265</v>
      </c>
      <c r="E447" s="257"/>
      <c r="F447" s="258"/>
      <c r="G447" s="258"/>
      <c r="H447" s="258"/>
      <c r="I447" s="258"/>
      <c r="J447" s="233"/>
      <c r="K447" s="233"/>
      <c r="L447" s="258"/>
      <c r="M447" s="230"/>
      <c r="N447" s="231"/>
      <c r="O447" s="258"/>
      <c r="P447" s="234"/>
      <c r="Q447" s="229"/>
      <c r="R447" s="229"/>
      <c r="S447" s="229"/>
    </row>
    <row r="448" spans="2:19" ht="18.600000000000001" customHeight="1">
      <c r="B448" s="302"/>
      <c r="C448" s="240">
        <v>34</v>
      </c>
      <c r="D448" s="241" t="s">
        <v>274</v>
      </c>
      <c r="E448" s="261"/>
      <c r="F448" s="262"/>
      <c r="G448" s="262"/>
      <c r="H448" s="262"/>
      <c r="I448" s="262"/>
      <c r="J448" s="243"/>
      <c r="K448" s="243"/>
      <c r="L448" s="262"/>
      <c r="M448" s="240">
        <v>32</v>
      </c>
      <c r="N448" s="241" t="s">
        <v>207</v>
      </c>
      <c r="O448" s="262"/>
      <c r="P448" s="244"/>
      <c r="Q448" s="229"/>
      <c r="R448" s="229"/>
      <c r="S448" s="229"/>
    </row>
    <row r="449" spans="2:19" ht="18.600000000000001" customHeight="1">
      <c r="B449" s="297"/>
      <c r="C449" s="306" t="s">
        <v>179</v>
      </c>
      <c r="D449" s="307"/>
      <c r="E449" s="263">
        <v>13641</v>
      </c>
      <c r="F449" s="264">
        <v>63150</v>
      </c>
      <c r="G449" s="264">
        <v>77093</v>
      </c>
      <c r="H449" s="264">
        <v>141758</v>
      </c>
      <c r="I449" s="264">
        <v>146738</v>
      </c>
      <c r="J449" s="264">
        <v>206395</v>
      </c>
      <c r="K449" s="264">
        <v>373208</v>
      </c>
      <c r="L449" s="265"/>
      <c r="M449" s="306" t="s">
        <v>179</v>
      </c>
      <c r="N449" s="307"/>
      <c r="O449" s="265"/>
      <c r="P449" s="266">
        <f>SUM(P421:P448)</f>
        <v>0</v>
      </c>
      <c r="Q449" s="229"/>
      <c r="R449" s="229"/>
      <c r="S449" s="229"/>
    </row>
    <row r="450" spans="2:19" ht="33" customHeight="1">
      <c r="C450" s="276"/>
      <c r="D450" s="229"/>
      <c r="F450" s="294" t="s">
        <v>275</v>
      </c>
      <c r="G450" s="294"/>
      <c r="H450" s="294"/>
      <c r="I450" s="294"/>
      <c r="J450" s="294"/>
      <c r="K450" s="294"/>
      <c r="L450" s="294"/>
      <c r="M450" s="294"/>
      <c r="N450" s="294"/>
      <c r="O450" s="294"/>
      <c r="P450" s="294"/>
    </row>
    <row r="451" spans="2:19" ht="9" customHeight="1">
      <c r="I451" s="278"/>
      <c r="J451" s="278"/>
      <c r="K451" s="278"/>
      <c r="L451" s="278"/>
      <c r="O451" s="278"/>
      <c r="P451" s="278"/>
    </row>
  </sheetData>
  <mergeCells count="95">
    <mergeCell ref="F450:P450"/>
    <mergeCell ref="F418:P418"/>
    <mergeCell ref="C420:D420"/>
    <mergeCell ref="M420:N420"/>
    <mergeCell ref="B421:B449"/>
    <mergeCell ref="O431:O435"/>
    <mergeCell ref="C449:D449"/>
    <mergeCell ref="M449:N449"/>
    <mergeCell ref="F386:P386"/>
    <mergeCell ref="C388:D388"/>
    <mergeCell ref="M388:N388"/>
    <mergeCell ref="B389:B417"/>
    <mergeCell ref="O399:O403"/>
    <mergeCell ref="C417:D417"/>
    <mergeCell ref="M417:N417"/>
    <mergeCell ref="F354:P354"/>
    <mergeCell ref="C356:D356"/>
    <mergeCell ref="M356:N356"/>
    <mergeCell ref="B357:B385"/>
    <mergeCell ref="O367:O371"/>
    <mergeCell ref="C385:D385"/>
    <mergeCell ref="M385:N385"/>
    <mergeCell ref="F322:P322"/>
    <mergeCell ref="C324:D324"/>
    <mergeCell ref="M324:N324"/>
    <mergeCell ref="B325:B353"/>
    <mergeCell ref="C353:D353"/>
    <mergeCell ref="M353:N353"/>
    <mergeCell ref="F290:P290"/>
    <mergeCell ref="C292:D292"/>
    <mergeCell ref="M292:N292"/>
    <mergeCell ref="B293:B321"/>
    <mergeCell ref="C321:D321"/>
    <mergeCell ref="M321:N321"/>
    <mergeCell ref="F258:P258"/>
    <mergeCell ref="C260:D260"/>
    <mergeCell ref="M260:N260"/>
    <mergeCell ref="B261:B289"/>
    <mergeCell ref="O271:O275"/>
    <mergeCell ref="C289:D289"/>
    <mergeCell ref="M289:N289"/>
    <mergeCell ref="F226:P226"/>
    <mergeCell ref="C228:D228"/>
    <mergeCell ref="M228:N228"/>
    <mergeCell ref="B229:B257"/>
    <mergeCell ref="O239:O243"/>
    <mergeCell ref="C257:D257"/>
    <mergeCell ref="M257:N257"/>
    <mergeCell ref="F194:P194"/>
    <mergeCell ref="C196:D196"/>
    <mergeCell ref="M196:N196"/>
    <mergeCell ref="B197:B225"/>
    <mergeCell ref="O207:O211"/>
    <mergeCell ref="C225:D225"/>
    <mergeCell ref="M225:N225"/>
    <mergeCell ref="F162:P162"/>
    <mergeCell ref="C164:D164"/>
    <mergeCell ref="M164:N164"/>
    <mergeCell ref="B165:B193"/>
    <mergeCell ref="O175:O179"/>
    <mergeCell ref="C193:D193"/>
    <mergeCell ref="M193:N193"/>
    <mergeCell ref="F130:P130"/>
    <mergeCell ref="C132:D132"/>
    <mergeCell ref="M132:N132"/>
    <mergeCell ref="B133:B161"/>
    <mergeCell ref="O143:O147"/>
    <mergeCell ref="C161:D161"/>
    <mergeCell ref="M161:N161"/>
    <mergeCell ref="F98:P98"/>
    <mergeCell ref="C100:D100"/>
    <mergeCell ref="M100:N100"/>
    <mergeCell ref="B101:B129"/>
    <mergeCell ref="O111:O115"/>
    <mergeCell ref="C129:D129"/>
    <mergeCell ref="M129:N129"/>
    <mergeCell ref="F66:P66"/>
    <mergeCell ref="C68:D68"/>
    <mergeCell ref="M68:N68"/>
    <mergeCell ref="B69:B97"/>
    <mergeCell ref="O79:O83"/>
    <mergeCell ref="C97:D97"/>
    <mergeCell ref="M97:N97"/>
    <mergeCell ref="C36:D36"/>
    <mergeCell ref="M36:N36"/>
    <mergeCell ref="B37:B65"/>
    <mergeCell ref="O47:O51"/>
    <mergeCell ref="C65:D65"/>
    <mergeCell ref="M65:N65"/>
    <mergeCell ref="F34:P34"/>
    <mergeCell ref="C4:D4"/>
    <mergeCell ref="M4:N4"/>
    <mergeCell ref="B5:B33"/>
    <mergeCell ref="C33:D33"/>
    <mergeCell ref="M33:N33"/>
  </mergeCells>
  <phoneticPr fontId="4"/>
  <printOptions horizontalCentered="1"/>
  <pageMargins left="0.26" right="0.25" top="0.92" bottom="0.37" header="0.48" footer="0.18"/>
  <pageSetup paperSize="9" scale="73" firstPageNumber="36" orientation="landscape" r:id="rId1"/>
  <headerFooter alignWithMargins="0">
    <oddFooter>&amp;P / &amp;N ページ</oddFooter>
  </headerFooter>
  <rowBreaks count="13" manualBreakCount="13">
    <brk id="34" max="15" man="1"/>
    <brk id="66" max="15" man="1"/>
    <brk id="98" max="15" man="1"/>
    <brk id="130" max="15" man="1"/>
    <brk id="162" max="15" man="1"/>
    <brk id="194" max="15" man="1"/>
    <brk id="226" max="15" man="1"/>
    <brk id="258" max="15" man="1"/>
    <brk id="290" max="15" man="1"/>
    <brk id="322" max="15" man="1"/>
    <brk id="354" max="15" man="1"/>
    <brk id="386" max="15" man="1"/>
    <brk id="418" max="1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3</vt:i4>
      </vt:variant>
    </vt:vector>
  </HeadingPairs>
  <TitlesOfParts>
    <vt:vector size="6" baseType="lpstr">
      <vt:lpstr>2-2製造品出荷額（合計）</vt:lpstr>
      <vt:lpstr>2-2敷地面積、生産額（30人以上）</vt:lpstr>
      <vt:lpstr>2-2市町村別製造品出荷額</vt:lpstr>
      <vt:lpstr>'2-2市町村別製造品出荷額'!Print_Area</vt:lpstr>
      <vt:lpstr>'2-2製造品出荷額（合計）'!Print_Area</vt:lpstr>
      <vt:lpstr>'2-2敷地面積、生産額（30人以上）'!Print_Area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ユーザー</dc:creator>
  <cp:lastModifiedBy>Windows ユーザー</cp:lastModifiedBy>
  <cp:lastPrinted>2019-04-12T00:02:15Z</cp:lastPrinted>
  <dcterms:created xsi:type="dcterms:W3CDTF">2019-04-11T07:25:01Z</dcterms:created>
  <dcterms:modified xsi:type="dcterms:W3CDTF">2019-04-12T00:02:20Z</dcterms:modified>
</cp:coreProperties>
</file>