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s.ad.pref.shimane.jp\土木部\都市計画課\グループ\計画\2-4 都市計画基礎調査\★オープンデータ\情報政策課へ申請\公開ファイル\"/>
    </mc:Choice>
  </mc:AlternateContent>
  <bookViews>
    <workbookView xWindow="0" yWindow="0" windowWidth="15675" windowHeight="11505"/>
  </bookViews>
  <sheets>
    <sheet name="10-2" sheetId="1" r:id="rId1"/>
  </sheets>
  <definedNames>
    <definedName name="____pf21">#REF!</definedName>
    <definedName name="___pf21">#REF!</definedName>
    <definedName name="__pf21">#REF!</definedName>
    <definedName name="_１">#REF!</definedName>
    <definedName name="_２">#REF!</definedName>
    <definedName name="_３">#REF!</definedName>
    <definedName name="_Fill" hidden="1">#REF!</definedName>
    <definedName name="_pf21">#REF!</definedName>
    <definedName name="\p">#N/A</definedName>
    <definedName name="\s">#N/A</definedName>
    <definedName name="code">#REF!</definedName>
    <definedName name="Data">#REF!</definedName>
    <definedName name="DataEnd">#REF!</definedName>
    <definedName name="Hyousoku">#REF!</definedName>
    <definedName name="HyousokuArea">#REF!</definedName>
    <definedName name="HyousokuEnd">#REF!</definedName>
    <definedName name="Hyoutou">#REF!</definedName>
    <definedName name="NAME_出力域">#REF!</definedName>
    <definedName name="P_見積額">#REF!</definedName>
    <definedName name="_xlnm.Print_Area" localSheetId="0">'10-2'!$A$1:$I$38</definedName>
    <definedName name="Print_Area_MI">#REF!</definedName>
    <definedName name="_xlnm.Print_Titles" localSheetId="0">'10-2'!$1:$4</definedName>
    <definedName name="Rangai">#REF!</definedName>
    <definedName name="Rangai0">#REF!</definedName>
    <definedName name="RangaiEng">#REF!</definedName>
    <definedName name="Title">#REF!</definedName>
    <definedName name="TitleEnglish">#REF!</definedName>
    <definedName name="マクロ">#N/A</definedName>
    <definedName name="ﾗﾝｸﾏｽﾀ">#REF!</definedName>
    <definedName name="河原町">#REF!</definedName>
    <definedName name="確認">#N/A</definedName>
    <definedName name="構成比">#REF!</definedName>
    <definedName name="作業ﾏｽﾀ">#REF!</definedName>
    <definedName name="市街化区域外">#REF!</definedName>
    <definedName name="市町順位">#REF!</definedName>
    <definedName name="市町村">#REF!</definedName>
    <definedName name="表">#N/A</definedName>
  </definedNames>
  <calcPr calcId="162913"/>
</workbook>
</file>

<file path=xl/calcChain.xml><?xml version="1.0" encoding="utf-8"?>
<calcChain xmlns="http://schemas.openxmlformats.org/spreadsheetml/2006/main">
  <c r="E38" i="1" l="1"/>
  <c r="F5" i="1" l="1"/>
  <c r="H5" i="1" s="1"/>
  <c r="F6" i="1"/>
  <c r="H6" i="1"/>
  <c r="F7" i="1"/>
  <c r="H7" i="1"/>
  <c r="F8" i="1"/>
  <c r="H8" i="1" s="1"/>
  <c r="D9" i="1"/>
  <c r="E9" i="1"/>
  <c r="G9" i="1"/>
  <c r="F10" i="1"/>
  <c r="H10" i="1"/>
  <c r="F11" i="1"/>
  <c r="H11" i="1"/>
  <c r="F12" i="1"/>
  <c r="H12" i="1" s="1"/>
  <c r="F13" i="1"/>
  <c r="H13" i="1" s="1"/>
  <c r="F14" i="1"/>
  <c r="H14" i="1" s="1"/>
  <c r="F15" i="1"/>
  <c r="H15" i="1" s="1"/>
  <c r="F16" i="1"/>
  <c r="H16" i="1" s="1"/>
  <c r="F17" i="1"/>
  <c r="H17" i="1" s="1"/>
  <c r="F18" i="1"/>
  <c r="H18" i="1" s="1"/>
  <c r="D19" i="1"/>
  <c r="E19" i="1"/>
  <c r="G19" i="1"/>
  <c r="F22" i="1"/>
  <c r="H22" i="1"/>
  <c r="F23" i="1"/>
  <c r="H23" i="1" s="1"/>
  <c r="F24" i="1"/>
  <c r="F25" i="1"/>
  <c r="H25" i="1"/>
  <c r="D26" i="1"/>
  <c r="E26" i="1"/>
  <c r="G26" i="1"/>
  <c r="F27" i="1"/>
  <c r="F28" i="1"/>
  <c r="H28" i="1" s="1"/>
  <c r="F29" i="1"/>
  <c r="H29" i="1" s="1"/>
  <c r="F30" i="1"/>
  <c r="H30" i="1" s="1"/>
  <c r="F31" i="1"/>
  <c r="H31" i="1" s="1"/>
  <c r="F32" i="1"/>
  <c r="H32" i="1" s="1"/>
  <c r="F33" i="1"/>
  <c r="H33" i="1" s="1"/>
  <c r="F34" i="1"/>
  <c r="H34" i="1" s="1"/>
  <c r="F35" i="1"/>
  <c r="H35" i="1" s="1"/>
  <c r="D36" i="1"/>
  <c r="D37" i="1" s="1"/>
  <c r="E36" i="1"/>
  <c r="E37" i="1" s="1"/>
  <c r="G36" i="1"/>
  <c r="E20" i="1" l="1"/>
  <c r="F9" i="1"/>
  <c r="D20" i="1"/>
  <c r="F26" i="1"/>
  <c r="G20" i="1"/>
  <c r="H24" i="1"/>
  <c r="H26" i="1" s="1"/>
  <c r="F36" i="1"/>
  <c r="F37" i="1" s="1"/>
  <c r="G37" i="1"/>
  <c r="H19" i="1"/>
  <c r="F19" i="1"/>
  <c r="H9" i="1"/>
  <c r="H27" i="1"/>
  <c r="H36" i="1" s="1"/>
  <c r="F20" i="1" l="1"/>
  <c r="H37" i="1"/>
  <c r="H20" i="1"/>
</calcChain>
</file>

<file path=xl/sharedStrings.xml><?xml version="1.0" encoding="utf-8"?>
<sst xmlns="http://schemas.openxmlformats.org/spreadsheetml/2006/main" count="50" uniqueCount="31">
  <si>
    <t>10-2</t>
    <phoneticPr fontId="2"/>
  </si>
  <si>
    <t>市町
村名</t>
    <rPh sb="0" eb="4">
      <t>シチョウソン</t>
    </rPh>
    <rPh sb="4" eb="5">
      <t>メイ</t>
    </rPh>
    <phoneticPr fontId="2"/>
  </si>
  <si>
    <t>区　　　　分</t>
    <rPh sb="0" eb="6">
      <t>クブン</t>
    </rPh>
    <phoneticPr fontId="2"/>
  </si>
  <si>
    <t>市街化区域内</t>
    <rPh sb="0" eb="3">
      <t>シガイカ</t>
    </rPh>
    <rPh sb="3" eb="6">
      <t>クイキナイ</t>
    </rPh>
    <phoneticPr fontId="2"/>
  </si>
  <si>
    <t>市街化調整区域
(4)
(ha)</t>
    <rPh sb="0" eb="3">
      <t>シガイカ</t>
    </rPh>
    <rPh sb="3" eb="5">
      <t>チョウセイ</t>
    </rPh>
    <rPh sb="5" eb="7">
      <t>クイキ</t>
    </rPh>
    <phoneticPr fontId="2"/>
  </si>
  <si>
    <t>都市計画区域
(3)+(4)=(5)
(ha)</t>
    <rPh sb="0" eb="2">
      <t>トシ</t>
    </rPh>
    <rPh sb="2" eb="4">
      <t>ケイカク</t>
    </rPh>
    <rPh sb="4" eb="6">
      <t>クイキ</t>
    </rPh>
    <phoneticPr fontId="2"/>
  </si>
  <si>
    <t>備　　考</t>
  </si>
  <si>
    <t>人口集中地区
(DID区域)(1)
(ha)</t>
    <rPh sb="0" eb="2">
      <t>ジンコウ</t>
    </rPh>
    <rPh sb="2" eb="4">
      <t>シュウチュウ</t>
    </rPh>
    <rPh sb="4" eb="5">
      <t>チ</t>
    </rPh>
    <rPh sb="5" eb="6">
      <t>チク</t>
    </rPh>
    <rPh sb="11" eb="13">
      <t>クイキ</t>
    </rPh>
    <phoneticPr fontId="2"/>
  </si>
  <si>
    <t>(1)を除く
区域 (2)
(ha)</t>
    <rPh sb="4" eb="5">
      <t>ノゾ</t>
    </rPh>
    <rPh sb="7" eb="9">
      <t>クイキ</t>
    </rPh>
    <phoneticPr fontId="2"/>
  </si>
  <si>
    <t>小　計
(1)+(2)=(3)
(ha)</t>
    <rPh sb="0" eb="3">
      <t>ショウケイ</t>
    </rPh>
    <phoneticPr fontId="2"/>
  </si>
  <si>
    <t>松江市</t>
    <rPh sb="0" eb="3">
      <t>マツエシ</t>
    </rPh>
    <phoneticPr fontId="2"/>
  </si>
  <si>
    <t>公共緑地</t>
    <rPh sb="0" eb="2">
      <t>コウキョウ</t>
    </rPh>
    <rPh sb="2" eb="4">
      <t>リョクチ</t>
    </rPh>
    <phoneticPr fontId="2"/>
  </si>
  <si>
    <t>公園・緑地</t>
    <rPh sb="0" eb="2">
      <t>コウエン</t>
    </rPh>
    <rPh sb="3" eb="5">
      <t>リョクチ</t>
    </rPh>
    <phoneticPr fontId="2"/>
  </si>
  <si>
    <t>広場・運動場</t>
    <rPh sb="0" eb="2">
      <t>ヒロバ</t>
    </rPh>
    <rPh sb="3" eb="6">
      <t>ウンドウジョウ</t>
    </rPh>
    <phoneticPr fontId="2"/>
  </si>
  <si>
    <t>墓　園</t>
    <rPh sb="0" eb="1">
      <t>ボ</t>
    </rPh>
    <rPh sb="2" eb="3">
      <t>エン</t>
    </rPh>
    <phoneticPr fontId="2"/>
  </si>
  <si>
    <t>その他</t>
    <rPh sb="2" eb="3">
      <t>タ</t>
    </rPh>
    <phoneticPr fontId="2"/>
  </si>
  <si>
    <t>小　計</t>
    <rPh sb="0" eb="3">
      <t>ショウケイ</t>
    </rPh>
    <phoneticPr fontId="2"/>
  </si>
  <si>
    <t>その他の緑地</t>
    <rPh sb="2" eb="3">
      <t>タ</t>
    </rPh>
    <rPh sb="4" eb="5">
      <t>リョク</t>
    </rPh>
    <rPh sb="5" eb="6">
      <t>チ</t>
    </rPh>
    <phoneticPr fontId="2"/>
  </si>
  <si>
    <t>水面：河川、湖沼、水路</t>
    <rPh sb="0" eb="2">
      <t>スイメン</t>
    </rPh>
    <rPh sb="3" eb="5">
      <t>カセン</t>
    </rPh>
    <rPh sb="6" eb="8">
      <t>コショウ</t>
    </rPh>
    <rPh sb="9" eb="11">
      <t>スイロ</t>
    </rPh>
    <phoneticPr fontId="2"/>
  </si>
  <si>
    <t>水辺：海浜、河岸、湖畔</t>
    <rPh sb="0" eb="2">
      <t>ミズベ</t>
    </rPh>
    <rPh sb="3" eb="5">
      <t>カイヒン</t>
    </rPh>
    <rPh sb="6" eb="8">
      <t>カガン</t>
    </rPh>
    <rPh sb="9" eb="11">
      <t>コハン</t>
    </rPh>
    <phoneticPr fontId="2"/>
  </si>
  <si>
    <t>山林、原野、その他これらに
類するもの</t>
    <rPh sb="0" eb="2">
      <t>サンリン</t>
    </rPh>
    <rPh sb="3" eb="5">
      <t>ゲンヤ</t>
    </rPh>
    <rPh sb="8" eb="9">
      <t>タ</t>
    </rPh>
    <rPh sb="14" eb="15">
      <t>ルイ</t>
    </rPh>
    <phoneticPr fontId="2"/>
  </si>
  <si>
    <t>社寺、境内地、墓地、その他
これらに類するもの</t>
    <rPh sb="0" eb="2">
      <t>シャジ</t>
    </rPh>
    <rPh sb="3" eb="5">
      <t>ケイダイ</t>
    </rPh>
    <rPh sb="5" eb="6">
      <t>チ</t>
    </rPh>
    <rPh sb="7" eb="9">
      <t>ボチ</t>
    </rPh>
    <rPh sb="12" eb="13">
      <t>ホカ</t>
    </rPh>
    <rPh sb="18" eb="19">
      <t>ルイ</t>
    </rPh>
    <phoneticPr fontId="2"/>
  </si>
  <si>
    <t>給排水、その他処理施設等の
公共公益施設付属緑地</t>
    <rPh sb="0" eb="3">
      <t>キュウハイスイ</t>
    </rPh>
    <rPh sb="6" eb="7">
      <t>タ</t>
    </rPh>
    <rPh sb="7" eb="9">
      <t>ショリ</t>
    </rPh>
    <rPh sb="9" eb="11">
      <t>シセツ</t>
    </rPh>
    <rPh sb="11" eb="12">
      <t>トウ</t>
    </rPh>
    <rPh sb="14" eb="16">
      <t>コウキョウ</t>
    </rPh>
    <rPh sb="16" eb="18">
      <t>コウエキ</t>
    </rPh>
    <rPh sb="18" eb="20">
      <t>シセツ</t>
    </rPh>
    <rPh sb="20" eb="22">
      <t>フゾク</t>
    </rPh>
    <rPh sb="22" eb="24">
      <t>リョクチ</t>
    </rPh>
    <phoneticPr fontId="2"/>
  </si>
  <si>
    <t>遊園地、施設公園施設区分園、
その他これらに類する民営施設</t>
    <rPh sb="0" eb="3">
      <t>ユウエンチ</t>
    </rPh>
    <rPh sb="4" eb="6">
      <t>シセツ</t>
    </rPh>
    <rPh sb="6" eb="8">
      <t>コウエン</t>
    </rPh>
    <rPh sb="8" eb="10">
      <t>シセツ</t>
    </rPh>
    <rPh sb="10" eb="12">
      <t>クブン</t>
    </rPh>
    <rPh sb="12" eb="13">
      <t>エン</t>
    </rPh>
    <rPh sb="17" eb="18">
      <t>タ</t>
    </rPh>
    <rPh sb="22" eb="23">
      <t>ルイ</t>
    </rPh>
    <rPh sb="25" eb="27">
      <t>ミンエイ</t>
    </rPh>
    <rPh sb="27" eb="29">
      <t>シセツ</t>
    </rPh>
    <phoneticPr fontId="2"/>
  </si>
  <si>
    <t>共同住宅緑地、工場緑地、
その他これらに類する施設</t>
    <rPh sb="0" eb="2">
      <t>キョウドウ</t>
    </rPh>
    <rPh sb="2" eb="4">
      <t>ジュウタク</t>
    </rPh>
    <rPh sb="4" eb="6">
      <t>リョクチ</t>
    </rPh>
    <rPh sb="7" eb="9">
      <t>コウジョウ</t>
    </rPh>
    <rPh sb="9" eb="11">
      <t>リョクチ</t>
    </rPh>
    <rPh sb="15" eb="16">
      <t>タ</t>
    </rPh>
    <rPh sb="20" eb="21">
      <t>ルイ</t>
    </rPh>
    <rPh sb="23" eb="25">
      <t>シセツ</t>
    </rPh>
    <phoneticPr fontId="2"/>
  </si>
  <si>
    <t>学校、企業厚生施設、その他
これらに類する施設</t>
    <rPh sb="0" eb="2">
      <t>ガッコウ</t>
    </rPh>
    <rPh sb="3" eb="5">
      <t>キギョウ</t>
    </rPh>
    <rPh sb="5" eb="7">
      <t>コウセイ</t>
    </rPh>
    <rPh sb="7" eb="9">
      <t>シセツ</t>
    </rPh>
    <rPh sb="12" eb="13">
      <t>タ</t>
    </rPh>
    <rPh sb="18" eb="19">
      <t>ルイ</t>
    </rPh>
    <rPh sb="21" eb="23">
      <t>シセツ</t>
    </rPh>
    <phoneticPr fontId="2"/>
  </si>
  <si>
    <t>林業試験場、農事試験場、その他
これらに類する試験場研究所</t>
    <rPh sb="0" eb="2">
      <t>リンギョウ</t>
    </rPh>
    <rPh sb="2" eb="5">
      <t>シケンジョウ</t>
    </rPh>
    <rPh sb="6" eb="8">
      <t>ノウジ</t>
    </rPh>
    <rPh sb="8" eb="11">
      <t>シケンジョウ</t>
    </rPh>
    <rPh sb="14" eb="15">
      <t>タ</t>
    </rPh>
    <rPh sb="20" eb="21">
      <t>ルイ</t>
    </rPh>
    <rPh sb="23" eb="26">
      <t>シケンジョウ</t>
    </rPh>
    <rPh sb="26" eb="29">
      <t>ケンキュウショ</t>
    </rPh>
    <phoneticPr fontId="2"/>
  </si>
  <si>
    <t>合　　計</t>
    <rPh sb="0" eb="4">
      <t>ゴウケイ</t>
    </rPh>
    <phoneticPr fontId="2"/>
  </si>
  <si>
    <t>安来市</t>
    <rPh sb="0" eb="3">
      <t>ヤスギシ</t>
    </rPh>
    <phoneticPr fontId="2"/>
  </si>
  <si>
    <t>［１０］緑地　　　（２）現存緑地量の計量</t>
    <rPh sb="4" eb="6">
      <t>リョクチ</t>
    </rPh>
    <rPh sb="12" eb="13">
      <t>ウツツ</t>
    </rPh>
    <rPh sb="13" eb="14">
      <t>アリヤ</t>
    </rPh>
    <rPh sb="14" eb="15">
      <t>ミドリ</t>
    </rPh>
    <rPh sb="15" eb="16">
      <t>チ</t>
    </rPh>
    <rPh sb="16" eb="17">
      <t>リョウ</t>
    </rPh>
    <rPh sb="18" eb="20">
      <t>ケイリョウ</t>
    </rPh>
    <phoneticPr fontId="2"/>
  </si>
  <si>
    <t>資料：緑地調査図より求積</t>
    <rPh sb="0" eb="2">
      <t>シリョウ</t>
    </rPh>
    <rPh sb="3" eb="5">
      <t>リョクチ</t>
    </rPh>
    <rPh sb="5" eb="7">
      <t>チョウサ</t>
    </rPh>
    <rPh sb="7" eb="8">
      <t>ズ</t>
    </rPh>
    <rPh sb="10" eb="11">
      <t>モトム</t>
    </rPh>
    <rPh sb="11" eb="12">
      <t>セキ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</si>
</sst>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.0;\-#,##0.0"/>
    <numFmt numFmtId="177" formatCode="#,##0.0;[Red]\-#,##0.0"/>
    <numFmt numFmtId="178" formatCode="#,##0.0_ "/>
  </numFmts>
  <fonts count="17">
    <font>
      <sz val="11"/>
      <name val="ＭＳ Ｐゴシック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sz val="8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9"/>
      <color theme="1"/>
      <name val="ＭＳ Ｐゴシック"/>
      <family val="3"/>
      <charset val="128"/>
    </font>
    <font>
      <sz val="8"/>
      <color theme="1"/>
      <name val="ＭＳ ゴシック"/>
      <family val="3"/>
      <charset val="128"/>
    </font>
    <font>
      <sz val="8"/>
      <color theme="1"/>
      <name val="ＪＳ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7">
    <xf numFmtId="0" fontId="0" fillId="0" borderId="0"/>
    <xf numFmtId="38" fontId="1" fillId="0" borderId="0" applyFont="0" applyFill="0" applyBorder="0" applyAlignment="0" applyProtection="0"/>
    <xf numFmtId="0" fontId="1" fillId="0" borderId="0"/>
    <xf numFmtId="38" fontId="14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0" fontId="16" fillId="0" borderId="0"/>
    <xf numFmtId="0" fontId="14" fillId="0" borderId="0">
      <alignment vertical="center"/>
    </xf>
  </cellStyleXfs>
  <cellXfs count="71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right" vertical="center"/>
    </xf>
    <xf numFmtId="176" fontId="1" fillId="0" borderId="0" xfId="0" applyNumberFormat="1" applyFont="1" applyAlignment="1">
      <alignment horizontal="right" vertical="center"/>
    </xf>
    <xf numFmtId="2" fontId="8" fillId="0" borderId="0" xfId="0" applyNumberFormat="1" applyFont="1" applyAlignment="1" applyProtection="1">
      <alignment horizontal="left" vertical="center"/>
    </xf>
    <xf numFmtId="0" fontId="8" fillId="0" borderId="0" xfId="0" quotePrefix="1" applyFont="1" applyAlignment="1" applyProtection="1">
      <alignment horizontal="center" vertical="center"/>
    </xf>
    <xf numFmtId="176" fontId="6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2" fontId="11" fillId="0" borderId="0" xfId="0" applyNumberFormat="1" applyFont="1" applyBorder="1" applyAlignment="1">
      <alignment horizontal="right" vertical="center"/>
    </xf>
    <xf numFmtId="176" fontId="11" fillId="0" borderId="0" xfId="0" applyNumberFormat="1" applyFont="1" applyBorder="1" applyAlignment="1">
      <alignment horizontal="right" vertical="center"/>
    </xf>
    <xf numFmtId="2" fontId="7" fillId="0" borderId="12" xfId="0" quotePrefix="1" applyNumberFormat="1" applyFont="1" applyBorder="1" applyAlignment="1" applyProtection="1">
      <alignment horizontal="center" vertical="center" wrapText="1"/>
      <protection locked="0"/>
    </xf>
    <xf numFmtId="0" fontId="7" fillId="0" borderId="12" xfId="0" applyFont="1" applyBorder="1" applyAlignment="1" applyProtection="1">
      <alignment horizontal="center" vertical="center" wrapText="1"/>
    </xf>
    <xf numFmtId="0" fontId="7" fillId="0" borderId="0" xfId="0" quotePrefix="1" applyFont="1" applyBorder="1" applyAlignment="1" applyProtection="1">
      <alignment horizontal="right" vertical="center" indent="1"/>
    </xf>
    <xf numFmtId="0" fontId="7" fillId="0" borderId="32" xfId="0" applyFont="1" applyBorder="1" applyAlignment="1">
      <alignment horizontal="center" vertical="center"/>
    </xf>
    <xf numFmtId="0" fontId="7" fillId="0" borderId="32" xfId="0" applyFont="1" applyBorder="1" applyAlignment="1" applyProtection="1">
      <alignment horizontal="center" vertical="center"/>
      <protection locked="0"/>
    </xf>
    <xf numFmtId="177" fontId="6" fillId="0" borderId="32" xfId="1" applyNumberFormat="1" applyFont="1" applyBorder="1" applyAlignment="1">
      <alignment horizontal="right" vertical="center"/>
    </xf>
    <xf numFmtId="0" fontId="13" fillId="0" borderId="19" xfId="0" applyFont="1" applyBorder="1" applyAlignment="1" applyProtection="1">
      <alignment vertical="center"/>
      <protection locked="0"/>
    </xf>
    <xf numFmtId="0" fontId="13" fillId="0" borderId="24" xfId="0" applyFont="1" applyBorder="1" applyAlignment="1" applyProtection="1">
      <alignment vertical="center"/>
      <protection locked="0"/>
    </xf>
    <xf numFmtId="0" fontId="13" fillId="0" borderId="14" xfId="0" applyFont="1" applyBorder="1" applyAlignment="1" applyProtection="1">
      <alignment vertical="center"/>
      <protection locked="0"/>
    </xf>
    <xf numFmtId="0" fontId="13" fillId="0" borderId="31" xfId="0" applyFont="1" applyBorder="1" applyAlignment="1" applyProtection="1">
      <alignment vertical="center"/>
      <protection locked="0"/>
    </xf>
    <xf numFmtId="0" fontId="13" fillId="0" borderId="17" xfId="0" applyFont="1" applyBorder="1" applyAlignment="1">
      <alignment horizontal="left" vertical="center"/>
    </xf>
    <xf numFmtId="0" fontId="13" fillId="0" borderId="22" xfId="0" applyFont="1" applyBorder="1" applyAlignment="1">
      <alignment horizontal="left" vertical="center"/>
    </xf>
    <xf numFmtId="0" fontId="13" fillId="0" borderId="12" xfId="0" applyFont="1" applyBorder="1" applyAlignment="1">
      <alignment horizontal="center" vertical="center"/>
    </xf>
    <xf numFmtId="0" fontId="13" fillId="0" borderId="17" xfId="0" applyFont="1" applyBorder="1" applyAlignment="1">
      <alignment vertical="center"/>
    </xf>
    <xf numFmtId="0" fontId="13" fillId="0" borderId="22" xfId="0" applyFont="1" applyBorder="1" applyAlignment="1">
      <alignment vertical="center"/>
    </xf>
    <xf numFmtId="0" fontId="13" fillId="0" borderId="22" xfId="0" applyFont="1" applyBorder="1" applyAlignment="1">
      <alignment vertical="center" wrapText="1"/>
    </xf>
    <xf numFmtId="178" fontId="13" fillId="0" borderId="17" xfId="1" applyNumberFormat="1" applyFont="1" applyBorder="1" applyAlignment="1">
      <alignment vertical="center"/>
    </xf>
    <xf numFmtId="178" fontId="13" fillId="0" borderId="18" xfId="0" applyNumberFormat="1" applyFont="1" applyBorder="1" applyAlignment="1">
      <alignment vertical="center"/>
    </xf>
    <xf numFmtId="178" fontId="13" fillId="0" borderId="17" xfId="1" applyNumberFormat="1" applyFont="1" applyBorder="1" applyAlignment="1" applyProtection="1">
      <alignment vertical="center"/>
      <protection locked="0"/>
    </xf>
    <xf numFmtId="178" fontId="13" fillId="0" borderId="22" xfId="1" applyNumberFormat="1" applyFont="1" applyBorder="1" applyAlignment="1">
      <alignment vertical="center"/>
    </xf>
    <xf numFmtId="178" fontId="13" fillId="0" borderId="23" xfId="0" applyNumberFormat="1" applyFont="1" applyBorder="1" applyAlignment="1">
      <alignment vertical="center"/>
    </xf>
    <xf numFmtId="178" fontId="13" fillId="0" borderId="22" xfId="1" applyNumberFormat="1" applyFont="1" applyBorder="1" applyAlignment="1" applyProtection="1">
      <alignment vertical="center"/>
      <protection locked="0"/>
    </xf>
    <xf numFmtId="178" fontId="13" fillId="0" borderId="22" xfId="1" applyNumberFormat="1" applyFont="1" applyBorder="1" applyAlignment="1" applyProtection="1">
      <alignment vertical="center"/>
    </xf>
    <xf numFmtId="178" fontId="13" fillId="0" borderId="12" xfId="1" applyNumberFormat="1" applyFont="1" applyBorder="1" applyAlignment="1">
      <alignment vertical="center"/>
    </xf>
    <xf numFmtId="178" fontId="13" fillId="0" borderId="26" xfId="1" applyNumberFormat="1" applyFont="1" applyBorder="1" applyAlignment="1">
      <alignment vertical="center"/>
    </xf>
    <xf numFmtId="178" fontId="13" fillId="0" borderId="12" xfId="1" applyNumberFormat="1" applyFont="1" applyBorder="1" applyAlignment="1" applyProtection="1">
      <alignment vertical="center"/>
      <protection locked="0"/>
    </xf>
    <xf numFmtId="178" fontId="13" fillId="0" borderId="30" xfId="1" applyNumberFormat="1" applyFont="1" applyBorder="1" applyAlignment="1">
      <alignment vertical="center"/>
    </xf>
    <xf numFmtId="0" fontId="13" fillId="0" borderId="16" xfId="0" applyFont="1" applyBorder="1" applyAlignment="1" applyProtection="1">
      <alignment horizontal="center" vertical="center" textRotation="255"/>
      <protection locked="0"/>
    </xf>
    <xf numFmtId="0" fontId="13" fillId="0" borderId="21" xfId="0" applyFont="1" applyBorder="1" applyAlignment="1" applyProtection="1">
      <alignment horizontal="center" vertical="center" textRotation="255"/>
      <protection locked="0"/>
    </xf>
    <xf numFmtId="0" fontId="13" fillId="0" borderId="25" xfId="0" applyFont="1" applyBorder="1" applyAlignment="1" applyProtection="1">
      <alignment horizontal="center" vertical="center" textRotation="255"/>
      <protection locked="0"/>
    </xf>
    <xf numFmtId="0" fontId="13" fillId="0" borderId="28" xfId="0" applyFont="1" applyBorder="1" applyAlignment="1" applyProtection="1">
      <alignment horizontal="center" vertical="center"/>
      <protection locked="0"/>
    </xf>
    <xf numFmtId="0" fontId="13" fillId="0" borderId="29" xfId="0" applyFont="1" applyBorder="1" applyAlignment="1" applyProtection="1">
      <alignment horizontal="center" vertical="center"/>
      <protection locked="0"/>
    </xf>
    <xf numFmtId="0" fontId="7" fillId="0" borderId="0" xfId="0" quotePrefix="1" applyFont="1" applyAlignment="1" applyProtection="1">
      <alignment horizontal="left" vertical="center" indent="1"/>
    </xf>
    <xf numFmtId="0" fontId="12" fillId="0" borderId="0" xfId="0" applyFont="1" applyAlignment="1">
      <alignment horizontal="left" vertical="center" indent="1"/>
    </xf>
    <xf numFmtId="177" fontId="13" fillId="0" borderId="32" xfId="1" applyNumberFormat="1" applyFont="1" applyBorder="1" applyAlignment="1">
      <alignment horizontal="right" vertical="center" indent="1"/>
    </xf>
    <xf numFmtId="0" fontId="12" fillId="0" borderId="32" xfId="0" applyFont="1" applyBorder="1" applyAlignment="1">
      <alignment horizontal="right" vertical="center" indent="1"/>
    </xf>
    <xf numFmtId="0" fontId="7" fillId="0" borderId="8" xfId="0" applyFont="1" applyBorder="1" applyAlignment="1" applyProtection="1">
      <alignment horizontal="center" vertical="center"/>
    </xf>
    <xf numFmtId="0" fontId="7" fillId="0" borderId="14" xfId="0" applyFont="1" applyBorder="1" applyAlignment="1" applyProtection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2" xfId="0" applyFont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7" fillId="0" borderId="10" xfId="0" applyFont="1" applyBorder="1" applyAlignment="1" applyProtection="1">
      <alignment horizontal="center" vertical="center"/>
    </xf>
    <xf numFmtId="0" fontId="7" fillId="0" borderId="11" xfId="0" applyFont="1" applyBorder="1" applyAlignment="1" applyProtection="1">
      <alignment horizontal="center" vertical="center"/>
    </xf>
    <xf numFmtId="176" fontId="7" fillId="0" borderId="7" xfId="0" applyNumberFormat="1" applyFont="1" applyBorder="1" applyAlignment="1" applyProtection="1">
      <alignment horizontal="center" vertical="center" wrapText="1"/>
    </xf>
    <xf numFmtId="176" fontId="7" fillId="0" borderId="13" xfId="0" applyNumberFormat="1" applyFont="1" applyBorder="1" applyAlignment="1" applyProtection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7" fillId="0" borderId="7" xfId="0" applyFont="1" applyBorder="1" applyAlignment="1" applyProtection="1">
      <alignment horizontal="center" vertical="center" wrapText="1"/>
    </xf>
    <xf numFmtId="0" fontId="7" fillId="0" borderId="13" xfId="0" applyFont="1" applyBorder="1" applyAlignment="1" applyProtection="1">
      <alignment horizontal="center" vertical="center"/>
    </xf>
    <xf numFmtId="2" fontId="7" fillId="0" borderId="4" xfId="0" applyNumberFormat="1" applyFont="1" applyBorder="1" applyAlignment="1" applyProtection="1">
      <alignment horizontal="center" vertical="center"/>
    </xf>
    <xf numFmtId="2" fontId="7" fillId="0" borderId="5" xfId="0" applyNumberFormat="1" applyFont="1" applyBorder="1" applyAlignment="1" applyProtection="1">
      <alignment horizontal="center" vertical="center"/>
    </xf>
    <xf numFmtId="2" fontId="7" fillId="0" borderId="6" xfId="0" applyNumberFormat="1" applyFont="1" applyBorder="1" applyAlignment="1" applyProtection="1">
      <alignment horizontal="center" vertical="center"/>
    </xf>
  </cellXfs>
  <cellStyles count="7">
    <cellStyle name="桁区切り" xfId="1" builtinId="6"/>
    <cellStyle name="桁区切り 2" xfId="3"/>
    <cellStyle name="桁区切り 3 2" xfId="4"/>
    <cellStyle name="標準" xfId="0" builtinId="0"/>
    <cellStyle name="標準 2" xfId="2"/>
    <cellStyle name="標準 3" xfId="5"/>
    <cellStyle name="標準 4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I38"/>
  <sheetViews>
    <sheetView tabSelected="1" view="pageBreakPreview" zoomScaleNormal="75" zoomScaleSheetLayoutView="100" workbookViewId="0">
      <pane xSplit="3" ySplit="4" topLeftCell="E23" activePane="bottomRight" state="frozen"/>
      <selection pane="topRight" activeCell="D1" sqref="D1"/>
      <selection pane="bottomLeft" activeCell="A5" sqref="A5"/>
      <selection pane="bottomRight" activeCell="L24" sqref="L24"/>
    </sheetView>
  </sheetViews>
  <sheetFormatPr defaultRowHeight="13.5"/>
  <cols>
    <col min="1" max="1" width="12.625" style="4" customWidth="1"/>
    <col min="2" max="2" width="8.875" style="5" customWidth="1"/>
    <col min="3" max="3" width="28.625" style="5" customWidth="1"/>
    <col min="4" max="5" width="14.25" style="6" customWidth="1"/>
    <col min="6" max="6" width="14.25" style="4" customWidth="1"/>
    <col min="7" max="7" width="14.25" style="7" customWidth="1"/>
    <col min="8" max="8" width="14.25" style="5" customWidth="1"/>
    <col min="9" max="9" width="23.875" style="4" customWidth="1"/>
    <col min="10" max="16384" width="9" style="4"/>
  </cols>
  <sheetData>
    <row r="1" spans="1:9" s="1" customFormat="1" ht="24" customHeight="1">
      <c r="A1" s="49" t="s">
        <v>29</v>
      </c>
      <c r="B1" s="50"/>
      <c r="C1" s="50"/>
      <c r="D1" s="50"/>
      <c r="E1" s="8"/>
      <c r="F1" s="9"/>
      <c r="G1" s="10"/>
      <c r="H1" s="11"/>
      <c r="I1" s="12"/>
    </row>
    <row r="2" spans="1:9" s="2" customFormat="1" ht="15.95" customHeight="1" thickBot="1">
      <c r="A2" s="13"/>
      <c r="B2" s="14"/>
      <c r="C2" s="14"/>
      <c r="D2" s="15"/>
      <c r="E2" s="15"/>
      <c r="F2" s="14"/>
      <c r="G2" s="16"/>
      <c r="H2" s="14"/>
      <c r="I2" s="19" t="s">
        <v>0</v>
      </c>
    </row>
    <row r="3" spans="1:9" s="2" customFormat="1" ht="25.5" customHeight="1">
      <c r="A3" s="55" t="s">
        <v>1</v>
      </c>
      <c r="B3" s="57" t="s">
        <v>2</v>
      </c>
      <c r="C3" s="58"/>
      <c r="D3" s="68" t="s">
        <v>3</v>
      </c>
      <c r="E3" s="69"/>
      <c r="F3" s="70"/>
      <c r="G3" s="61" t="s">
        <v>4</v>
      </c>
      <c r="H3" s="66" t="s">
        <v>5</v>
      </c>
      <c r="I3" s="53" t="s">
        <v>6</v>
      </c>
    </row>
    <row r="4" spans="1:9" s="2" customFormat="1" ht="50.1" customHeight="1">
      <c r="A4" s="56"/>
      <c r="B4" s="59"/>
      <c r="C4" s="60"/>
      <c r="D4" s="17" t="s">
        <v>7</v>
      </c>
      <c r="E4" s="17" t="s">
        <v>8</v>
      </c>
      <c r="F4" s="18" t="s">
        <v>9</v>
      </c>
      <c r="G4" s="62"/>
      <c r="H4" s="67"/>
      <c r="I4" s="54"/>
    </row>
    <row r="5" spans="1:9" s="3" customFormat="1" ht="27.75" customHeight="1">
      <c r="A5" s="63" t="s">
        <v>10</v>
      </c>
      <c r="B5" s="44" t="s">
        <v>11</v>
      </c>
      <c r="C5" s="27" t="s">
        <v>12</v>
      </c>
      <c r="D5" s="33">
        <v>39.1</v>
      </c>
      <c r="E5" s="33">
        <v>54.1</v>
      </c>
      <c r="F5" s="34">
        <f>SUM(D5:E5)</f>
        <v>93.2</v>
      </c>
      <c r="G5" s="33">
        <v>66.099999999999994</v>
      </c>
      <c r="H5" s="35">
        <f>F5+G5</f>
        <v>159.30000000000001</v>
      </c>
      <c r="I5" s="23"/>
    </row>
    <row r="6" spans="1:9" s="3" customFormat="1" ht="27.75" customHeight="1">
      <c r="A6" s="64"/>
      <c r="B6" s="45"/>
      <c r="C6" s="28" t="s">
        <v>13</v>
      </c>
      <c r="D6" s="36">
        <v>9.6999999999999993</v>
      </c>
      <c r="E6" s="36">
        <v>5.2</v>
      </c>
      <c r="F6" s="37">
        <f>SUM(D6:E6)</f>
        <v>14.899999999999999</v>
      </c>
      <c r="G6" s="36">
        <v>31.7</v>
      </c>
      <c r="H6" s="38">
        <f>F6+G6</f>
        <v>46.599999999999994</v>
      </c>
      <c r="I6" s="24"/>
    </row>
    <row r="7" spans="1:9" s="3" customFormat="1" ht="27.75" customHeight="1">
      <c r="A7" s="64"/>
      <c r="B7" s="45"/>
      <c r="C7" s="28" t="s">
        <v>14</v>
      </c>
      <c r="D7" s="39">
        <v>6.1</v>
      </c>
      <c r="E7" s="39">
        <v>1.2</v>
      </c>
      <c r="F7" s="37">
        <f>SUM(D7:E7)</f>
        <v>7.3</v>
      </c>
      <c r="G7" s="39">
        <v>8.6</v>
      </c>
      <c r="H7" s="38">
        <f>F7+G7</f>
        <v>15.899999999999999</v>
      </c>
      <c r="I7" s="24"/>
    </row>
    <row r="8" spans="1:9" s="3" customFormat="1" ht="27.75" customHeight="1">
      <c r="A8" s="64"/>
      <c r="B8" s="45"/>
      <c r="C8" s="28" t="s">
        <v>15</v>
      </c>
      <c r="D8" s="39">
        <v>0.2</v>
      </c>
      <c r="E8" s="39">
        <v>0</v>
      </c>
      <c r="F8" s="37">
        <f>SUM(D8:E8)</f>
        <v>0.2</v>
      </c>
      <c r="G8" s="39">
        <v>0</v>
      </c>
      <c r="H8" s="38">
        <f>F8+G8</f>
        <v>0.2</v>
      </c>
      <c r="I8" s="24"/>
    </row>
    <row r="9" spans="1:9" s="3" customFormat="1" ht="27.75" customHeight="1">
      <c r="A9" s="64"/>
      <c r="B9" s="46"/>
      <c r="C9" s="29" t="s">
        <v>16</v>
      </c>
      <c r="D9" s="40">
        <f>SUM(D5:D8)</f>
        <v>55.1</v>
      </c>
      <c r="E9" s="40">
        <f>SUM(E5:E8)</f>
        <v>60.500000000000007</v>
      </c>
      <c r="F9" s="41">
        <f>SUM(F5:F8)</f>
        <v>115.6</v>
      </c>
      <c r="G9" s="40">
        <f>SUM(G5:G8)</f>
        <v>106.39999999999999</v>
      </c>
      <c r="H9" s="40">
        <f>SUM(H5:H8)</f>
        <v>222</v>
      </c>
      <c r="I9" s="25"/>
    </row>
    <row r="10" spans="1:9" s="3" customFormat="1" ht="27.75" customHeight="1">
      <c r="A10" s="64"/>
      <c r="B10" s="44" t="s">
        <v>17</v>
      </c>
      <c r="C10" s="30" t="s">
        <v>18</v>
      </c>
      <c r="D10" s="35">
        <v>33.5</v>
      </c>
      <c r="E10" s="35">
        <v>10.1</v>
      </c>
      <c r="F10" s="34">
        <f t="shared" ref="F10:F18" si="0">SUM(D10:E10)</f>
        <v>43.6</v>
      </c>
      <c r="G10" s="35">
        <v>239.6</v>
      </c>
      <c r="H10" s="35">
        <f>F10+G10</f>
        <v>283.2</v>
      </c>
      <c r="I10" s="23"/>
    </row>
    <row r="11" spans="1:9" s="3" customFormat="1" ht="27.75" customHeight="1">
      <c r="A11" s="64"/>
      <c r="B11" s="45"/>
      <c r="C11" s="31" t="s">
        <v>19</v>
      </c>
      <c r="D11" s="38">
        <v>8.1999999999999993</v>
      </c>
      <c r="E11" s="38">
        <v>4.5</v>
      </c>
      <c r="F11" s="37">
        <f t="shared" si="0"/>
        <v>12.7</v>
      </c>
      <c r="G11" s="38">
        <v>44.7</v>
      </c>
      <c r="H11" s="38">
        <f>F11+G11</f>
        <v>57.400000000000006</v>
      </c>
      <c r="I11" s="24"/>
    </row>
    <row r="12" spans="1:9" s="3" customFormat="1" ht="27.75" customHeight="1">
      <c r="A12" s="64"/>
      <c r="B12" s="45"/>
      <c r="C12" s="32" t="s">
        <v>20</v>
      </c>
      <c r="D12" s="38">
        <v>164.3</v>
      </c>
      <c r="E12" s="38">
        <v>55.6</v>
      </c>
      <c r="F12" s="37">
        <f t="shared" si="0"/>
        <v>219.9</v>
      </c>
      <c r="G12" s="38">
        <v>7769.6</v>
      </c>
      <c r="H12" s="38">
        <f t="shared" ref="H12:H18" si="1">F12+G12</f>
        <v>7989.5</v>
      </c>
      <c r="I12" s="24"/>
    </row>
    <row r="13" spans="1:9" s="3" customFormat="1" ht="27.75" customHeight="1">
      <c r="A13" s="64"/>
      <c r="B13" s="45"/>
      <c r="C13" s="32" t="s">
        <v>21</v>
      </c>
      <c r="D13" s="38">
        <v>17.7</v>
      </c>
      <c r="E13" s="38">
        <v>1.1000000000000001</v>
      </c>
      <c r="F13" s="37">
        <f t="shared" si="0"/>
        <v>18.8</v>
      </c>
      <c r="G13" s="38">
        <v>18.100000000000001</v>
      </c>
      <c r="H13" s="38">
        <f t="shared" si="1"/>
        <v>36.900000000000006</v>
      </c>
      <c r="I13" s="24"/>
    </row>
    <row r="14" spans="1:9" s="3" customFormat="1" ht="27.75" customHeight="1">
      <c r="A14" s="64"/>
      <c r="B14" s="45"/>
      <c r="C14" s="32" t="s">
        <v>22</v>
      </c>
      <c r="D14" s="39">
        <v>0</v>
      </c>
      <c r="E14" s="39">
        <v>0</v>
      </c>
      <c r="F14" s="37">
        <f t="shared" si="0"/>
        <v>0</v>
      </c>
      <c r="G14" s="39">
        <v>2.2000000000000002</v>
      </c>
      <c r="H14" s="38">
        <f t="shared" si="1"/>
        <v>2.2000000000000002</v>
      </c>
      <c r="I14" s="24"/>
    </row>
    <row r="15" spans="1:9" s="3" customFormat="1" ht="27.75" customHeight="1">
      <c r="A15" s="64"/>
      <c r="B15" s="45"/>
      <c r="C15" s="32" t="s">
        <v>23</v>
      </c>
      <c r="D15" s="38">
        <v>0.2</v>
      </c>
      <c r="E15" s="38">
        <v>0</v>
      </c>
      <c r="F15" s="37">
        <f t="shared" si="0"/>
        <v>0.2</v>
      </c>
      <c r="G15" s="38">
        <v>0.3</v>
      </c>
      <c r="H15" s="38">
        <f t="shared" si="1"/>
        <v>0.5</v>
      </c>
      <c r="I15" s="24"/>
    </row>
    <row r="16" spans="1:9" s="3" customFormat="1" ht="27.75" customHeight="1">
      <c r="A16" s="64"/>
      <c r="B16" s="45"/>
      <c r="C16" s="32" t="s">
        <v>24</v>
      </c>
      <c r="D16" s="39">
        <v>0</v>
      </c>
      <c r="E16" s="39">
        <v>0</v>
      </c>
      <c r="F16" s="37">
        <f t="shared" si="0"/>
        <v>0</v>
      </c>
      <c r="G16" s="39">
        <v>0</v>
      </c>
      <c r="H16" s="38">
        <f t="shared" si="1"/>
        <v>0</v>
      </c>
      <c r="I16" s="24"/>
    </row>
    <row r="17" spans="1:9" s="3" customFormat="1" ht="27.75" customHeight="1">
      <c r="A17" s="64"/>
      <c r="B17" s="45"/>
      <c r="C17" s="32" t="s">
        <v>25</v>
      </c>
      <c r="D17" s="36">
        <v>81.8</v>
      </c>
      <c r="E17" s="36">
        <v>10.7</v>
      </c>
      <c r="F17" s="37">
        <f t="shared" si="0"/>
        <v>92.5</v>
      </c>
      <c r="G17" s="36">
        <v>76.900000000000006</v>
      </c>
      <c r="H17" s="38">
        <f t="shared" si="1"/>
        <v>169.4</v>
      </c>
      <c r="I17" s="24"/>
    </row>
    <row r="18" spans="1:9" s="3" customFormat="1" ht="27.75" customHeight="1">
      <c r="A18" s="64"/>
      <c r="B18" s="45"/>
      <c r="C18" s="32" t="s">
        <v>26</v>
      </c>
      <c r="D18" s="38">
        <v>0</v>
      </c>
      <c r="E18" s="38">
        <v>0</v>
      </c>
      <c r="F18" s="37">
        <f t="shared" si="0"/>
        <v>0</v>
      </c>
      <c r="G18" s="38">
        <v>0</v>
      </c>
      <c r="H18" s="38">
        <f t="shared" si="1"/>
        <v>0</v>
      </c>
      <c r="I18" s="24"/>
    </row>
    <row r="19" spans="1:9" s="3" customFormat="1" ht="27.75" customHeight="1">
      <c r="A19" s="64"/>
      <c r="B19" s="46"/>
      <c r="C19" s="29" t="s">
        <v>16</v>
      </c>
      <c r="D19" s="42">
        <f>SUM(D10:D18)</f>
        <v>305.7</v>
      </c>
      <c r="E19" s="42">
        <f>SUM(E10:E18)</f>
        <v>82</v>
      </c>
      <c r="F19" s="42">
        <f>SUM(F10:F18)</f>
        <v>387.7</v>
      </c>
      <c r="G19" s="42">
        <f>SUM(G10:G18)</f>
        <v>8151.4000000000005</v>
      </c>
      <c r="H19" s="42">
        <f>SUM(H10:H18)</f>
        <v>8539.1</v>
      </c>
      <c r="I19" s="25"/>
    </row>
    <row r="20" spans="1:9" s="3" customFormat="1" ht="27.75" customHeight="1" thickBot="1">
      <c r="A20" s="65"/>
      <c r="B20" s="47" t="s">
        <v>27</v>
      </c>
      <c r="C20" s="48"/>
      <c r="D20" s="43">
        <f>D9+D19</f>
        <v>360.8</v>
      </c>
      <c r="E20" s="43">
        <f>E9+E19</f>
        <v>142.5</v>
      </c>
      <c r="F20" s="43">
        <f>F9+F19</f>
        <v>503.29999999999995</v>
      </c>
      <c r="G20" s="43">
        <f>G9+G19</f>
        <v>8257.8000000000011</v>
      </c>
      <c r="H20" s="43">
        <f>H9+H19</f>
        <v>8761.1</v>
      </c>
      <c r="I20" s="26"/>
    </row>
    <row r="21" spans="1:9" s="3" customFormat="1" ht="20.100000000000001" customHeight="1">
      <c r="A21" s="20"/>
      <c r="B21" s="21"/>
      <c r="C21" s="21"/>
      <c r="D21" s="22"/>
      <c r="E21" s="51" t="s">
        <v>30</v>
      </c>
      <c r="F21" s="52"/>
      <c r="G21" s="52"/>
      <c r="H21" s="52"/>
      <c r="I21" s="52"/>
    </row>
    <row r="22" spans="1:9" s="3" customFormat="1" ht="27.75" customHeight="1">
      <c r="A22" s="63" t="s">
        <v>28</v>
      </c>
      <c r="B22" s="44" t="s">
        <v>11</v>
      </c>
      <c r="C22" s="27" t="s">
        <v>12</v>
      </c>
      <c r="D22" s="33">
        <v>1.2</v>
      </c>
      <c r="E22" s="33">
        <v>4.5</v>
      </c>
      <c r="F22" s="34">
        <f>SUM(D22:E22)</f>
        <v>5.7</v>
      </c>
      <c r="G22" s="33">
        <v>10.9</v>
      </c>
      <c r="H22" s="35">
        <f>F22+G22</f>
        <v>16.600000000000001</v>
      </c>
      <c r="I22" s="23"/>
    </row>
    <row r="23" spans="1:9" s="3" customFormat="1" ht="27.75" customHeight="1">
      <c r="A23" s="64"/>
      <c r="B23" s="45"/>
      <c r="C23" s="28" t="s">
        <v>13</v>
      </c>
      <c r="D23" s="36">
        <v>0.6</v>
      </c>
      <c r="E23" s="36">
        <v>2.7</v>
      </c>
      <c r="F23" s="37">
        <f>SUM(D23:E23)</f>
        <v>3.3000000000000003</v>
      </c>
      <c r="G23" s="36">
        <v>7.1</v>
      </c>
      <c r="H23" s="38">
        <f>F23+G23</f>
        <v>10.4</v>
      </c>
      <c r="I23" s="24"/>
    </row>
    <row r="24" spans="1:9" s="3" customFormat="1" ht="27.75" customHeight="1">
      <c r="A24" s="64"/>
      <c r="B24" s="45"/>
      <c r="C24" s="28" t="s">
        <v>14</v>
      </c>
      <c r="D24" s="39">
        <v>0</v>
      </c>
      <c r="E24" s="39">
        <v>0</v>
      </c>
      <c r="F24" s="37">
        <f>SUM(D24:E24)</f>
        <v>0</v>
      </c>
      <c r="G24" s="39">
        <v>7.1</v>
      </c>
      <c r="H24" s="38">
        <f>F24+G24</f>
        <v>7.1</v>
      </c>
      <c r="I24" s="24"/>
    </row>
    <row r="25" spans="1:9" s="3" customFormat="1" ht="27.75" customHeight="1">
      <c r="A25" s="64"/>
      <c r="B25" s="45"/>
      <c r="C25" s="28" t="s">
        <v>15</v>
      </c>
      <c r="D25" s="39">
        <v>0</v>
      </c>
      <c r="E25" s="39">
        <v>0</v>
      </c>
      <c r="F25" s="37">
        <f>SUM(D25:E25)</f>
        <v>0</v>
      </c>
      <c r="G25" s="39">
        <v>0</v>
      </c>
      <c r="H25" s="38">
        <f>F25+G25</f>
        <v>0</v>
      </c>
      <c r="I25" s="24"/>
    </row>
    <row r="26" spans="1:9" s="3" customFormat="1" ht="27.75" customHeight="1">
      <c r="A26" s="64"/>
      <c r="B26" s="46"/>
      <c r="C26" s="29" t="s">
        <v>16</v>
      </c>
      <c r="D26" s="40">
        <f>SUM(D22:D25)</f>
        <v>1.7999999999999998</v>
      </c>
      <c r="E26" s="40">
        <f>SUM(E22:E25)</f>
        <v>7.2</v>
      </c>
      <c r="F26" s="41">
        <f>SUM(F22:F25)</f>
        <v>9</v>
      </c>
      <c r="G26" s="40">
        <f>SUM(G22:G25)</f>
        <v>25.1</v>
      </c>
      <c r="H26" s="40">
        <f>SUM(H22:H25)</f>
        <v>34.1</v>
      </c>
      <c r="I26" s="25"/>
    </row>
    <row r="27" spans="1:9" s="3" customFormat="1" ht="27.75" customHeight="1">
      <c r="A27" s="64"/>
      <c r="B27" s="44" t="s">
        <v>17</v>
      </c>
      <c r="C27" s="30" t="s">
        <v>18</v>
      </c>
      <c r="D27" s="35">
        <v>1.8</v>
      </c>
      <c r="E27" s="35">
        <v>5.3</v>
      </c>
      <c r="F27" s="34">
        <f t="shared" ref="F27:F35" si="2">SUM(D27:E27)</f>
        <v>7.1</v>
      </c>
      <c r="G27" s="35">
        <v>167.2</v>
      </c>
      <c r="H27" s="35">
        <f>F27+G27</f>
        <v>174.29999999999998</v>
      </c>
      <c r="I27" s="23"/>
    </row>
    <row r="28" spans="1:9" s="3" customFormat="1" ht="27.75" customHeight="1">
      <c r="A28" s="64"/>
      <c r="B28" s="45"/>
      <c r="C28" s="31" t="s">
        <v>19</v>
      </c>
      <c r="D28" s="38">
        <v>0</v>
      </c>
      <c r="E28" s="38">
        <v>0.1</v>
      </c>
      <c r="F28" s="37">
        <f t="shared" si="2"/>
        <v>0.1</v>
      </c>
      <c r="G28" s="38">
        <v>9.3000000000000007</v>
      </c>
      <c r="H28" s="38">
        <f>F28+G28</f>
        <v>9.4</v>
      </c>
      <c r="I28" s="24"/>
    </row>
    <row r="29" spans="1:9" s="3" customFormat="1" ht="27.75" customHeight="1">
      <c r="A29" s="64"/>
      <c r="B29" s="45"/>
      <c r="C29" s="32" t="s">
        <v>20</v>
      </c>
      <c r="D29" s="38">
        <v>6.2</v>
      </c>
      <c r="E29" s="38">
        <v>5.3</v>
      </c>
      <c r="F29" s="37">
        <f t="shared" si="2"/>
        <v>11.5</v>
      </c>
      <c r="G29" s="38">
        <v>2678.2</v>
      </c>
      <c r="H29" s="38">
        <f t="shared" ref="H29:H35" si="3">F29+G29</f>
        <v>2689.7</v>
      </c>
      <c r="I29" s="24"/>
    </row>
    <row r="30" spans="1:9" s="3" customFormat="1" ht="27.75" customHeight="1">
      <c r="A30" s="64"/>
      <c r="B30" s="45"/>
      <c r="C30" s="32" t="s">
        <v>21</v>
      </c>
      <c r="D30" s="38">
        <v>6</v>
      </c>
      <c r="E30" s="38">
        <v>2.6</v>
      </c>
      <c r="F30" s="37">
        <f t="shared" si="2"/>
        <v>8.6</v>
      </c>
      <c r="G30" s="38">
        <v>25.9</v>
      </c>
      <c r="H30" s="38">
        <f t="shared" si="3"/>
        <v>34.5</v>
      </c>
      <c r="I30" s="24"/>
    </row>
    <row r="31" spans="1:9" s="3" customFormat="1" ht="27.75" customHeight="1">
      <c r="A31" s="64"/>
      <c r="B31" s="45"/>
      <c r="C31" s="32" t="s">
        <v>22</v>
      </c>
      <c r="D31" s="39">
        <v>0.1</v>
      </c>
      <c r="E31" s="39">
        <v>0</v>
      </c>
      <c r="F31" s="37">
        <f t="shared" si="2"/>
        <v>0.1</v>
      </c>
      <c r="G31" s="39">
        <v>4.9000000000000004</v>
      </c>
      <c r="H31" s="38">
        <f t="shared" si="3"/>
        <v>5</v>
      </c>
      <c r="I31" s="24"/>
    </row>
    <row r="32" spans="1:9" s="3" customFormat="1" ht="27.75" customHeight="1">
      <c r="A32" s="64"/>
      <c r="B32" s="45"/>
      <c r="C32" s="32" t="s">
        <v>23</v>
      </c>
      <c r="D32" s="38">
        <v>0</v>
      </c>
      <c r="E32" s="38">
        <v>0</v>
      </c>
      <c r="F32" s="37">
        <f t="shared" si="2"/>
        <v>0</v>
      </c>
      <c r="G32" s="38">
        <v>0</v>
      </c>
      <c r="H32" s="38">
        <f t="shared" si="3"/>
        <v>0</v>
      </c>
      <c r="I32" s="24"/>
    </row>
    <row r="33" spans="1:9" s="3" customFormat="1" ht="27.75" customHeight="1">
      <c r="A33" s="64"/>
      <c r="B33" s="45"/>
      <c r="C33" s="32" t="s">
        <v>24</v>
      </c>
      <c r="D33" s="39">
        <v>0</v>
      </c>
      <c r="E33" s="39">
        <v>0</v>
      </c>
      <c r="F33" s="37">
        <f t="shared" si="2"/>
        <v>0</v>
      </c>
      <c r="G33" s="39">
        <v>0</v>
      </c>
      <c r="H33" s="38">
        <f t="shared" si="3"/>
        <v>0</v>
      </c>
      <c r="I33" s="24"/>
    </row>
    <row r="34" spans="1:9" s="3" customFormat="1" ht="27.75" customHeight="1">
      <c r="A34" s="64"/>
      <c r="B34" s="45"/>
      <c r="C34" s="32" t="s">
        <v>25</v>
      </c>
      <c r="D34" s="36">
        <v>3.3</v>
      </c>
      <c r="E34" s="36">
        <v>8.1999999999999993</v>
      </c>
      <c r="F34" s="37">
        <f t="shared" si="2"/>
        <v>11.5</v>
      </c>
      <c r="G34" s="36">
        <v>25.4</v>
      </c>
      <c r="H34" s="38">
        <f t="shared" si="3"/>
        <v>36.9</v>
      </c>
      <c r="I34" s="24"/>
    </row>
    <row r="35" spans="1:9" s="3" customFormat="1" ht="27.75" customHeight="1">
      <c r="A35" s="64"/>
      <c r="B35" s="45"/>
      <c r="C35" s="32" t="s">
        <v>26</v>
      </c>
      <c r="D35" s="38">
        <v>0</v>
      </c>
      <c r="E35" s="38">
        <v>0</v>
      </c>
      <c r="F35" s="37">
        <f t="shared" si="2"/>
        <v>0</v>
      </c>
      <c r="G35" s="38">
        <v>0</v>
      </c>
      <c r="H35" s="38">
        <f t="shared" si="3"/>
        <v>0</v>
      </c>
      <c r="I35" s="24"/>
    </row>
    <row r="36" spans="1:9" s="3" customFormat="1" ht="27.75" customHeight="1">
      <c r="A36" s="64"/>
      <c r="B36" s="46"/>
      <c r="C36" s="29" t="s">
        <v>16</v>
      </c>
      <c r="D36" s="42">
        <f>SUM(D27:D35)</f>
        <v>17.399999999999999</v>
      </c>
      <c r="E36" s="42">
        <f>SUM(E27:E35)</f>
        <v>21.5</v>
      </c>
      <c r="F36" s="42">
        <f>SUM(F27:F35)</f>
        <v>38.9</v>
      </c>
      <c r="G36" s="42">
        <f>SUM(G27:G35)</f>
        <v>2910.9</v>
      </c>
      <c r="H36" s="42">
        <f>SUM(H27:H35)</f>
        <v>2949.7999999999997</v>
      </c>
      <c r="I36" s="25"/>
    </row>
    <row r="37" spans="1:9" s="3" customFormat="1" ht="27.75" customHeight="1" thickBot="1">
      <c r="A37" s="65"/>
      <c r="B37" s="47" t="s">
        <v>27</v>
      </c>
      <c r="C37" s="48"/>
      <c r="D37" s="43">
        <f>D26+D36</f>
        <v>19.2</v>
      </c>
      <c r="E37" s="43">
        <f>E26+E36</f>
        <v>28.7</v>
      </c>
      <c r="F37" s="43">
        <f>F26+F36</f>
        <v>47.9</v>
      </c>
      <c r="G37" s="43">
        <f>G26+G36</f>
        <v>2936</v>
      </c>
      <c r="H37" s="43">
        <f>H26+H36</f>
        <v>2983.8999999999996</v>
      </c>
      <c r="I37" s="26"/>
    </row>
    <row r="38" spans="1:9" ht="20.100000000000001" customHeight="1">
      <c r="E38" s="51" t="str">
        <f>+E21</f>
        <v>資料：緑地調査図より求積</v>
      </c>
      <c r="F38" s="52"/>
      <c r="G38" s="52"/>
      <c r="H38" s="52"/>
      <c r="I38" s="52"/>
    </row>
  </sheetData>
  <mergeCells count="17">
    <mergeCell ref="E38:I38"/>
    <mergeCell ref="I3:I4"/>
    <mergeCell ref="A3:A4"/>
    <mergeCell ref="B3:C4"/>
    <mergeCell ref="G3:G4"/>
    <mergeCell ref="A5:A20"/>
    <mergeCell ref="H3:H4"/>
    <mergeCell ref="D3:F3"/>
    <mergeCell ref="A22:A37"/>
    <mergeCell ref="B22:B26"/>
    <mergeCell ref="B5:B9"/>
    <mergeCell ref="B10:B19"/>
    <mergeCell ref="B27:B36"/>
    <mergeCell ref="B37:C37"/>
    <mergeCell ref="B20:C20"/>
    <mergeCell ref="A1:D1"/>
    <mergeCell ref="E21:I21"/>
  </mergeCells>
  <phoneticPr fontId="2"/>
  <printOptions horizontalCentered="1"/>
  <pageMargins left="0.78740157480314965" right="0.59055118110236227" top="0.78740157480314965" bottom="0.39370078740157483" header="0.19685039370078741" footer="0.19685039370078741"/>
  <pageSetup paperSize="9" scale="90" orientation="landscape" horizontalDpi="4294967292" r:id="rId1"/>
  <headerFooter alignWithMargins="0">
    <oddFooter xml:space="preserve">&amp;R&amp;9
</oddFooter>
  </headerFooter>
  <rowBreaks count="1" manualBreakCount="1">
    <brk id="2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10-2</vt:lpstr>
      <vt:lpstr>'10-2'!Print_Area</vt:lpstr>
      <vt:lpstr>'10-2'!Print_Titles</vt:lpstr>
    </vt:vector>
  </TitlesOfParts>
  <Company>株式会社ウエスコ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s-kuwagaki</dc:creator>
  <cp:lastModifiedBy>Windows ユーザー</cp:lastModifiedBy>
  <cp:lastPrinted>2018-03-24T07:25:52Z</cp:lastPrinted>
  <dcterms:created xsi:type="dcterms:W3CDTF">2007-04-23T12:15:27Z</dcterms:created>
  <dcterms:modified xsi:type="dcterms:W3CDTF">2019-04-11T07:21:04Z</dcterms:modified>
</cp:coreProperties>
</file>