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.ad.pref.shimane.jp\土木部\都市計画課\グループ\計画\2-4 都市計画基礎調査\★オープンデータ\情報政策課へ申請\公開ファイル\"/>
    </mc:Choice>
  </mc:AlternateContent>
  <bookViews>
    <workbookView xWindow="0" yWindow="15" windowWidth="19200" windowHeight="11850" tabRatio="877"/>
  </bookViews>
  <sheets>
    <sheet name="2-3商品販売額、売り場面積" sheetId="47" r:id="rId1"/>
    <sheet name="2-3市町村別商品販売額 " sheetId="38" r:id="rId2"/>
    <sheet name="ﾃﾞﾌﾚｰﾀ" sheetId="46" r:id="rId3"/>
  </sheets>
  <externalReferences>
    <externalReference r:id="rId4"/>
    <externalReference r:id="rId5"/>
  </externalReferences>
  <definedNames>
    <definedName name="_１">#REF!</definedName>
    <definedName name="_1_00TS1001">#REF!</definedName>
    <definedName name="_２">#REF!</definedName>
    <definedName name="_2_00TS1004">#REF!</definedName>
    <definedName name="_３">#REF!</definedName>
    <definedName name="_Fill" hidden="1">#REF!</definedName>
    <definedName name="_pf21">#REF!</definedName>
    <definedName name="_Sort" hidden="1">#REF!</definedName>
    <definedName name="\p">#N/A</definedName>
    <definedName name="\s">#N/A</definedName>
    <definedName name="D_変更様式">#REF!</definedName>
    <definedName name="Data">#REF!</definedName>
    <definedName name="_xlnm.Database">#REF!</definedName>
    <definedName name="DataEnd">#REF!</definedName>
    <definedName name="E_復命500以上横">#REF!</definedName>
    <definedName name="E_復命500未満横">#REF!</definedName>
    <definedName name="H_工事台帳">#REF!</definedName>
    <definedName name="HTML_CodePage" hidden="1">932</definedName>
    <definedName name="HTML_Control" hidden="1">{"'流動人口'!$A$1:$L$32","'流動人口'!$A$5:$L$32"}</definedName>
    <definedName name="HTML_Description" hidden="1">""</definedName>
    <definedName name="HTML_Email" hidden="1">""</definedName>
    <definedName name="HTML_Header" hidden="1">"流動人口"</definedName>
    <definedName name="HTML_LastUpdate" hidden="1">"98/07/16"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4" hidden="1">TRUE</definedName>
    <definedName name="HTML_OS" hidden="1">0</definedName>
    <definedName name="HTML_PathFile" hidden="1">"\\Jinkou&amp;nourin\jinkou\ホームページ作成\workshop\ryuudou\MyHTML.htm"</definedName>
    <definedName name="HTML_Title" hidden="1">"popu"</definedName>
    <definedName name="HTML1_1" hidden="1">"[popu.xls]Sheet1!$A$1:$L$30"</definedName>
    <definedName name="HTML1_10" hidden="1">""</definedName>
    <definedName name="HTML1_11" hidden="1">1</definedName>
    <definedName name="HTML1_12" hidden="1">"C:\workshop\ryuudou\MyHTML.htm"</definedName>
    <definedName name="HTML1_2" hidden="1">1</definedName>
    <definedName name="HTML1_3" hidden="1">"popu"</definedName>
    <definedName name="HTML1_4" hidden="1">"Sheet1"</definedName>
    <definedName name="HTML1_5" hidden="1">""</definedName>
    <definedName name="HTML1_6" hidden="1">-4146</definedName>
    <definedName name="HTML1_7" hidden="1">-4146</definedName>
    <definedName name="HTML1_8" hidden="1">"96/08/06"</definedName>
    <definedName name="HTML1_9" hidden="1">"統計管理課"</definedName>
    <definedName name="HTML2_1" hidden="1">"[popu.xls]Sheet1!$A$5:$L$31"</definedName>
    <definedName name="HTML2_10" hidden="1">""</definedName>
    <definedName name="HTML2_11" hidden="1">1</definedName>
    <definedName name="HTML2_12" hidden="1">"C:\workshop\ryuudou\MyHTML.htm"</definedName>
    <definedName name="HTML2_2" hidden="1">1</definedName>
    <definedName name="HTML2_3" hidden="1">"popu"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"96/09/04"</definedName>
    <definedName name="HTML2_9" hidden="1">"統計管理課"</definedName>
    <definedName name="HTML3_1" hidden="1">"[popu.xls]Sheet1!$A$2:$L$31"</definedName>
    <definedName name="HTML3_10" hidden="1">""</definedName>
    <definedName name="HTML3_11" hidden="1">1</definedName>
    <definedName name="HTML3_12" hidden="1">"C:\workshop\ryuudou\MyHTML.htm"</definedName>
    <definedName name="HTML3_2" hidden="1">1</definedName>
    <definedName name="HTML3_3" hidden="1">"popu"</definedName>
    <definedName name="HTML3_4" hidden="1">"Sheet1"</definedName>
    <definedName name="HTML3_5" hidden="1">""</definedName>
    <definedName name="HTML3_6" hidden="1">-4146</definedName>
    <definedName name="HTML3_7" hidden="1">-4146</definedName>
    <definedName name="HTML3_8" hidden="1">"96/10/03"</definedName>
    <definedName name="HTML3_9" hidden="1">"統計管理課"</definedName>
    <definedName name="HTML4_1" hidden="1">"[popu.xls]Sheet1!$A$5:$L$32"</definedName>
    <definedName name="HTML4_10" hidden="1">""</definedName>
    <definedName name="HTML4_11" hidden="1">1</definedName>
    <definedName name="HTML4_12" hidden="1">"C:\workshop\ryuudou\MyHTML.htm"</definedName>
    <definedName name="HTML4_2" hidden="1">1</definedName>
    <definedName name="HTML4_3" hidden="1">"popu"</definedName>
    <definedName name="HTML4_4" hidden="1">"Sheet1"</definedName>
    <definedName name="HTML4_5" hidden="1">""</definedName>
    <definedName name="HTML4_6" hidden="1">-4146</definedName>
    <definedName name="HTML4_7" hidden="1">-4146</definedName>
    <definedName name="HTML4_8" hidden="1">"96/12/05"</definedName>
    <definedName name="HTML4_9" hidden="1">"統計管理課"</definedName>
    <definedName name="HTML5_1" hidden="1">"[popu.xls]流動人口!$A$3:$L$32"</definedName>
    <definedName name="HTML5_10" hidden="1">""</definedName>
    <definedName name="HTML5_11" hidden="1">1</definedName>
    <definedName name="HTML5_12" hidden="1">"C:\workshop\ryuudou\MyHTML.htm"</definedName>
    <definedName name="HTML5_2" hidden="1">1</definedName>
    <definedName name="HTML5_3" hidden="1">"popu"</definedName>
    <definedName name="HTML5_4" hidden="1">"流動人口"</definedName>
    <definedName name="HTML5_5" hidden="1">""</definedName>
    <definedName name="HTML5_6" hidden="1">-4146</definedName>
    <definedName name="HTML5_7" hidden="1">-4146</definedName>
    <definedName name="HTML5_8" hidden="1">"97/01/03"</definedName>
    <definedName name="HTML5_9" hidden="1">"統計管理課"</definedName>
    <definedName name="HTML6_1" hidden="1">"[popu.xls]流動人口!$A$3:$L$33"</definedName>
    <definedName name="HTML6_10" hidden="1">""</definedName>
    <definedName name="HTML6_11" hidden="1">1</definedName>
    <definedName name="HTML6_12" hidden="1">"C:\workshop\ryuudou\MyHTML.htm"</definedName>
    <definedName name="HTML6_2" hidden="1">1</definedName>
    <definedName name="HTML6_3" hidden="1">"popu"</definedName>
    <definedName name="HTML6_4" hidden="1">"流動人口"</definedName>
    <definedName name="HTML6_5" hidden="1">""</definedName>
    <definedName name="HTML6_6" hidden="1">-4146</definedName>
    <definedName name="HTML6_7" hidden="1">-4146</definedName>
    <definedName name="HTML6_8" hidden="1">"97/02/10"</definedName>
    <definedName name="HTML6_9" hidden="1">"統計管理課"</definedName>
    <definedName name="HTML7_1" hidden="1">"[popu.xls]Sheet1!$A$4:$L$30"</definedName>
    <definedName name="HTML7_10" hidden="1">""</definedName>
    <definedName name="HTML7_11" hidden="1">1</definedName>
    <definedName name="HTML7_12" hidden="1">"C:\workshop\ryuudou\MyHTML.htm"</definedName>
    <definedName name="HTML7_2" hidden="1">1</definedName>
    <definedName name="HTML7_3" hidden="1">"popu"</definedName>
    <definedName name="HTML7_4" hidden="1">"Sheet1"</definedName>
    <definedName name="HTML7_5" hidden="1">""</definedName>
    <definedName name="HTML7_6" hidden="1">-4146</definedName>
    <definedName name="HTML7_7" hidden="1">-4146</definedName>
    <definedName name="HTML7_8" hidden="1">"97/03/31"</definedName>
    <definedName name="HTML7_9" hidden="1">"統計管理課"</definedName>
    <definedName name="HTML8_1" hidden="1">"[popu.xls]流動人口!$A$5:$L$32"</definedName>
    <definedName name="HTML8_10" hidden="1">""</definedName>
    <definedName name="HTML8_11" hidden="1">1</definedName>
    <definedName name="HTML8_12" hidden="1">"C:\workshop\ryuudou\MyHTML.htm"</definedName>
    <definedName name="HTML8_2" hidden="1">1</definedName>
    <definedName name="HTML8_3" hidden="1">"popu"</definedName>
    <definedName name="HTML8_4" hidden="1">"流動人口"</definedName>
    <definedName name="HTML8_5" hidden="1">""</definedName>
    <definedName name="HTML8_6" hidden="1">-4146</definedName>
    <definedName name="HTML8_7" hidden="1">-4146</definedName>
    <definedName name="HTML8_8" hidden="1">"97/08/07"</definedName>
    <definedName name="HTML8_9" hidden="1">"統計管理課"</definedName>
    <definedName name="HTML9_1" hidden="1">"[popu.xls]流動人口!$A$1:$L$32"</definedName>
    <definedName name="HTML9_10" hidden="1">""</definedName>
    <definedName name="HTML9_11" hidden="1">1</definedName>
    <definedName name="HTML9_12" hidden="1">"C:\workshop\ryuudou\MyHTML.htm"</definedName>
    <definedName name="HTML9_2" hidden="1">1</definedName>
    <definedName name="HTML9_3" hidden="1">"popu"</definedName>
    <definedName name="HTML9_4" hidden="1">"流動人口"</definedName>
    <definedName name="HTML9_5" hidden="1">""</definedName>
    <definedName name="HTML9_6" hidden="1">-4146</definedName>
    <definedName name="HTML9_7" hidden="1">-4146</definedName>
    <definedName name="HTML9_8" hidden="1">"97/09/22"</definedName>
    <definedName name="HTML9_9" hidden="1">"統計管理課"</definedName>
    <definedName name="HTMLCount" hidden="1">9</definedName>
    <definedName name="Hyousoku">#REF!</definedName>
    <definedName name="HyousokuArea">#REF!</definedName>
    <definedName name="HyousokuEnd">#REF!</definedName>
    <definedName name="Hyoutou">#REF!</definedName>
    <definedName name="Old">#REF!</definedName>
    <definedName name="P_見積額">#REF!</definedName>
    <definedName name="_xlnm.Print_Area" localSheetId="1">'2-3市町村別商品販売額 '!$A$1:$W$282</definedName>
    <definedName name="_xlnm.Print_Area" localSheetId="0">'2-3商品販売額、売り場面積'!$A$2:$R$96</definedName>
    <definedName name="_xlnm.Print_Area">#REF!</definedName>
    <definedName name="Print_Area_MI">#REF!</definedName>
    <definedName name="Print_Area2">#REF!</definedName>
    <definedName name="_xlnm.Print_Titles" localSheetId="1">'2-3市町村別商品販売額 '!$A:$D,'2-3市町村別商品販売額 '!$1:$2</definedName>
    <definedName name="_xlnm.Print_Titles" localSheetId="0">'2-3商品販売額、売り場面積'!$1:$2</definedName>
    <definedName name="Rangai0">#REF!</definedName>
    <definedName name="sa">[1]大字リスト!$A$488:$F$587</definedName>
    <definedName name="sdf">[1]大字リスト!$A$488:$F$587</definedName>
    <definedName name="Title">#REF!</definedName>
    <definedName name="TitleEnglish">#REF!</definedName>
    <definedName name="yasugi">[1]大字リスト!$A$488:$F$587</definedName>
    <definedName name="マクロ">#N/A</definedName>
    <definedName name="み">#REF!</definedName>
    <definedName name="安来市">[2]大字リスト!$A$488:$F$587</definedName>
    <definedName name="確認">#N/A</definedName>
    <definedName name="構成比">#REF!</definedName>
    <definedName name="市町順位">#REF!</definedName>
    <definedName name="市町村">#REF!</definedName>
    <definedName name="住基">#REF!</definedName>
    <definedName name="松江市">[2]大字リスト!$A$5:$F$485</definedName>
    <definedName name="瀬戸町" hidden="1">{"'流動人口'!$A$1:$L$32","'流動人口'!$A$5:$L$32"}</definedName>
    <definedName name="占有">#REF!</definedName>
    <definedName name="増減順位">#REF!</definedName>
    <definedName name="第１表">#REF!</definedName>
    <definedName name="動態">#REF!</definedName>
    <definedName name="表">#N/A</definedName>
  </definedNames>
  <calcPr calcId="162913"/>
</workbook>
</file>

<file path=xl/calcChain.xml><?xml version="1.0" encoding="utf-8"?>
<calcChain xmlns="http://schemas.openxmlformats.org/spreadsheetml/2006/main">
  <c r="Q96" i="47" l="1"/>
  <c r="Q79" i="47"/>
  <c r="P79" i="47"/>
  <c r="O79" i="47"/>
  <c r="N79" i="47"/>
  <c r="M79" i="47"/>
  <c r="L79" i="47"/>
  <c r="K79" i="47"/>
  <c r="J79" i="47"/>
  <c r="I79" i="47"/>
  <c r="H79" i="47"/>
  <c r="G79" i="47"/>
  <c r="F79" i="47"/>
  <c r="E79" i="47"/>
  <c r="D79" i="47"/>
  <c r="C79" i="47"/>
  <c r="M61" i="47"/>
  <c r="J61" i="47"/>
  <c r="D61" i="47"/>
  <c r="C61" i="47"/>
  <c r="Q23" i="47"/>
  <c r="Q61" i="47" s="1"/>
  <c r="P23" i="47"/>
  <c r="P61" i="47" s="1"/>
  <c r="O23" i="47"/>
  <c r="O61" i="47" s="1"/>
  <c r="N23" i="47"/>
  <c r="N61" i="47" s="1"/>
  <c r="M23" i="47"/>
  <c r="L23" i="47"/>
  <c r="L61" i="47" s="1"/>
  <c r="K23" i="47"/>
  <c r="K61" i="47" s="1"/>
  <c r="J23" i="47"/>
  <c r="I23" i="47"/>
  <c r="I61" i="47" s="1"/>
  <c r="H23" i="47"/>
  <c r="H61" i="47" s="1"/>
  <c r="G23" i="47"/>
  <c r="G61" i="47" s="1"/>
  <c r="F23" i="47"/>
  <c r="F61" i="47" s="1"/>
  <c r="E23" i="47"/>
  <c r="E61" i="47" s="1"/>
  <c r="D23" i="47"/>
  <c r="C23" i="47"/>
  <c r="P19" i="38" l="1"/>
  <c r="P18" i="38"/>
  <c r="P17" i="38"/>
  <c r="P16" i="38"/>
  <c r="P15" i="38"/>
  <c r="P14" i="38"/>
  <c r="P13" i="38"/>
  <c r="O19" i="38"/>
  <c r="O18" i="38"/>
  <c r="O17" i="38"/>
  <c r="O16" i="38"/>
  <c r="O15" i="38"/>
  <c r="O14" i="38"/>
  <c r="O13" i="38"/>
  <c r="O12" i="38"/>
  <c r="O11" i="38"/>
  <c r="O10" i="38"/>
  <c r="O9" i="38"/>
  <c r="O8" i="38"/>
  <c r="O7" i="38"/>
  <c r="O6" i="38"/>
  <c r="O21" i="38" s="1"/>
  <c r="Q24" i="47" l="1"/>
  <c r="P24" i="47"/>
  <c r="Q80" i="47"/>
  <c r="P80" i="47"/>
  <c r="O80" i="47"/>
  <c r="Q62" i="47"/>
  <c r="P62" i="47"/>
  <c r="Q7" i="47"/>
  <c r="Q17" i="47"/>
  <c r="P17" i="47"/>
  <c r="O17" i="47"/>
  <c r="N91" i="47"/>
  <c r="M91" i="47"/>
  <c r="L91" i="47"/>
  <c r="K91" i="47"/>
  <c r="J91" i="47"/>
  <c r="O81" i="47"/>
  <c r="N81" i="47"/>
  <c r="M81" i="47"/>
  <c r="L81" i="47"/>
  <c r="K81" i="47"/>
  <c r="K80" i="47" s="1"/>
  <c r="J81" i="47"/>
  <c r="N73" i="47"/>
  <c r="M73" i="47"/>
  <c r="L73" i="47"/>
  <c r="K73" i="47"/>
  <c r="O63" i="47"/>
  <c r="O62" i="47" s="1"/>
  <c r="N63" i="47"/>
  <c r="M63" i="47"/>
  <c r="L63" i="47"/>
  <c r="K63" i="47"/>
  <c r="J73" i="47"/>
  <c r="J63" i="47"/>
  <c r="J62" i="47" s="1"/>
  <c r="P7" i="47"/>
  <c r="P6" i="47" s="1"/>
  <c r="O25" i="47"/>
  <c r="O24" i="47" s="1"/>
  <c r="N25" i="47"/>
  <c r="M25" i="47"/>
  <c r="L25" i="47"/>
  <c r="K25" i="47"/>
  <c r="J25" i="47"/>
  <c r="I25" i="47"/>
  <c r="H25" i="47"/>
  <c r="G25" i="47"/>
  <c r="F25" i="47"/>
  <c r="E25" i="47"/>
  <c r="D25" i="47"/>
  <c r="N35" i="47"/>
  <c r="M35" i="47"/>
  <c r="L35" i="47"/>
  <c r="K35" i="47"/>
  <c r="J35" i="47"/>
  <c r="I35" i="47"/>
  <c r="H35" i="47"/>
  <c r="G35" i="47"/>
  <c r="F35" i="47"/>
  <c r="E35" i="47"/>
  <c r="D35" i="47"/>
  <c r="C35" i="47"/>
  <c r="C25" i="47"/>
  <c r="F19" i="38"/>
  <c r="F18" i="38"/>
  <c r="F17" i="38"/>
  <c r="F16" i="38"/>
  <c r="F15" i="38"/>
  <c r="F14" i="38"/>
  <c r="F13" i="38"/>
  <c r="H19" i="38"/>
  <c r="H18" i="38"/>
  <c r="H17" i="38"/>
  <c r="H16" i="38"/>
  <c r="H15" i="38"/>
  <c r="H14" i="38"/>
  <c r="H13" i="38"/>
  <c r="J19" i="38"/>
  <c r="J18" i="38"/>
  <c r="J17" i="38"/>
  <c r="J16" i="38"/>
  <c r="J15" i="38"/>
  <c r="J14" i="38"/>
  <c r="J13" i="38"/>
  <c r="L19" i="38"/>
  <c r="L18" i="38"/>
  <c r="L17" i="38"/>
  <c r="L16" i="38"/>
  <c r="L15" i="38"/>
  <c r="L14" i="38"/>
  <c r="L13" i="38"/>
  <c r="N19" i="38"/>
  <c r="N18" i="38"/>
  <c r="N17" i="38"/>
  <c r="N16" i="38"/>
  <c r="N15" i="38"/>
  <c r="N14" i="38"/>
  <c r="N13" i="38"/>
  <c r="M19" i="38"/>
  <c r="M18" i="38"/>
  <c r="M17" i="38"/>
  <c r="M16" i="38"/>
  <c r="M15" i="38"/>
  <c r="M13" i="38"/>
  <c r="M12" i="38"/>
  <c r="M11" i="38"/>
  <c r="M10" i="38"/>
  <c r="M9" i="38"/>
  <c r="M8" i="38"/>
  <c r="M7" i="38"/>
  <c r="M6" i="38"/>
  <c r="K19" i="38"/>
  <c r="K18" i="38"/>
  <c r="K17" i="38"/>
  <c r="K16" i="38"/>
  <c r="K15" i="38"/>
  <c r="K13" i="38"/>
  <c r="K12" i="38"/>
  <c r="K11" i="38"/>
  <c r="K10" i="38"/>
  <c r="K9" i="38"/>
  <c r="K6" i="38"/>
  <c r="I19" i="38"/>
  <c r="I18" i="38"/>
  <c r="I17" i="38"/>
  <c r="I16" i="38"/>
  <c r="I15" i="38"/>
  <c r="I14" i="38"/>
  <c r="I13" i="38"/>
  <c r="I12" i="38"/>
  <c r="I11" i="38"/>
  <c r="I10" i="38"/>
  <c r="I9" i="38"/>
  <c r="I8" i="38"/>
  <c r="I7" i="38"/>
  <c r="I6" i="38"/>
  <c r="G19" i="38"/>
  <c r="G18" i="38"/>
  <c r="G17" i="38"/>
  <c r="G16" i="38"/>
  <c r="G15" i="38"/>
  <c r="G14" i="38"/>
  <c r="G13" i="38"/>
  <c r="G12" i="38"/>
  <c r="G11" i="38"/>
  <c r="G10" i="38"/>
  <c r="G9" i="38"/>
  <c r="G8" i="38"/>
  <c r="G7" i="38"/>
  <c r="G6" i="38"/>
  <c r="E19" i="38"/>
  <c r="E18" i="38"/>
  <c r="E17" i="38"/>
  <c r="E16" i="38"/>
  <c r="E15" i="38"/>
  <c r="E14" i="38"/>
  <c r="E13" i="38"/>
  <c r="E12" i="38"/>
  <c r="E11" i="38"/>
  <c r="E10" i="38"/>
  <c r="E9" i="38"/>
  <c r="E8" i="38"/>
  <c r="E7" i="38"/>
  <c r="E6" i="38"/>
  <c r="H24" i="47" l="1"/>
  <c r="N80" i="47"/>
  <c r="N24" i="47"/>
  <c r="K62" i="47"/>
  <c r="J24" i="47"/>
  <c r="L80" i="47"/>
  <c r="M80" i="47"/>
  <c r="I24" i="47"/>
  <c r="D24" i="47"/>
  <c r="L24" i="47"/>
  <c r="L62" i="47"/>
  <c r="J80" i="47"/>
  <c r="M24" i="47"/>
  <c r="F24" i="47"/>
  <c r="N62" i="47"/>
  <c r="K24" i="47"/>
  <c r="E24" i="47"/>
  <c r="M62" i="47"/>
  <c r="C24" i="47"/>
  <c r="G24" i="47"/>
  <c r="Q6" i="47"/>
  <c r="C8" i="47"/>
  <c r="D8" i="47"/>
  <c r="E8" i="47"/>
  <c r="F8" i="47"/>
  <c r="G8" i="47"/>
  <c r="H8" i="47"/>
  <c r="I8" i="47"/>
  <c r="J8" i="47"/>
  <c r="K8" i="47"/>
  <c r="L8" i="47"/>
  <c r="M8" i="47"/>
  <c r="N8" i="47"/>
  <c r="O8" i="47"/>
  <c r="C9" i="47"/>
  <c r="D9" i="47"/>
  <c r="E9" i="47"/>
  <c r="F9" i="47"/>
  <c r="G9" i="47"/>
  <c r="H9" i="47"/>
  <c r="I9" i="47"/>
  <c r="J9" i="47"/>
  <c r="K9" i="47"/>
  <c r="L9" i="47"/>
  <c r="M9" i="47"/>
  <c r="N9" i="47"/>
  <c r="C10" i="47"/>
  <c r="D10" i="47"/>
  <c r="E10" i="47"/>
  <c r="F10" i="47"/>
  <c r="G10" i="47"/>
  <c r="H10" i="47"/>
  <c r="I10" i="47"/>
  <c r="J10" i="47"/>
  <c r="K10" i="47"/>
  <c r="L10" i="47"/>
  <c r="M10" i="47"/>
  <c r="N10" i="47"/>
  <c r="C11" i="47"/>
  <c r="D11" i="47"/>
  <c r="E11" i="47"/>
  <c r="F11" i="47"/>
  <c r="G11" i="47"/>
  <c r="H11" i="47"/>
  <c r="I11" i="47"/>
  <c r="J11" i="47"/>
  <c r="K11" i="47"/>
  <c r="L11" i="47"/>
  <c r="M11" i="47"/>
  <c r="N11" i="47"/>
  <c r="C12" i="47"/>
  <c r="D12" i="47"/>
  <c r="E12" i="47"/>
  <c r="F12" i="47"/>
  <c r="G12" i="47"/>
  <c r="H12" i="47"/>
  <c r="I12" i="47"/>
  <c r="J12" i="47"/>
  <c r="K12" i="47"/>
  <c r="L12" i="47"/>
  <c r="M12" i="47"/>
  <c r="N12" i="47"/>
  <c r="C13" i="47"/>
  <c r="D13" i="47"/>
  <c r="E13" i="47"/>
  <c r="F13" i="47"/>
  <c r="G13" i="47"/>
  <c r="H13" i="47"/>
  <c r="I13" i="47"/>
  <c r="J13" i="47"/>
  <c r="K13" i="47"/>
  <c r="L13" i="47"/>
  <c r="M13" i="47"/>
  <c r="N13" i="47"/>
  <c r="C14" i="47"/>
  <c r="D14" i="47"/>
  <c r="E14" i="47"/>
  <c r="F14" i="47"/>
  <c r="G14" i="47"/>
  <c r="H14" i="47"/>
  <c r="I14" i="47"/>
  <c r="J14" i="47"/>
  <c r="K14" i="47"/>
  <c r="L14" i="47"/>
  <c r="M14" i="47"/>
  <c r="N14" i="47"/>
  <c r="C15" i="47"/>
  <c r="D15" i="47"/>
  <c r="E15" i="47"/>
  <c r="F15" i="47"/>
  <c r="G15" i="47"/>
  <c r="H15" i="47"/>
  <c r="I15" i="47"/>
  <c r="J15" i="47"/>
  <c r="K15" i="47"/>
  <c r="L15" i="47"/>
  <c r="M15" i="47"/>
  <c r="N15" i="47"/>
  <c r="C18" i="47"/>
  <c r="D18" i="47"/>
  <c r="E18" i="47"/>
  <c r="F18" i="47"/>
  <c r="G18" i="47"/>
  <c r="H18" i="47"/>
  <c r="I18" i="47"/>
  <c r="J18" i="47"/>
  <c r="K18" i="47"/>
  <c r="L18" i="47"/>
  <c r="M18" i="47"/>
  <c r="N18" i="47"/>
  <c r="C19" i="47"/>
  <c r="D19" i="47"/>
  <c r="E19" i="47"/>
  <c r="F19" i="47"/>
  <c r="G19" i="47"/>
  <c r="H19" i="47"/>
  <c r="I19" i="47"/>
  <c r="J19" i="47"/>
  <c r="K19" i="47"/>
  <c r="L19" i="47"/>
  <c r="M19" i="47"/>
  <c r="N19" i="47"/>
  <c r="C20" i="47"/>
  <c r="D20" i="47"/>
  <c r="E20" i="47"/>
  <c r="F20" i="47"/>
  <c r="G20" i="47"/>
  <c r="H20" i="47"/>
  <c r="I20" i="47"/>
  <c r="J20" i="47"/>
  <c r="K20" i="47"/>
  <c r="L20" i="47"/>
  <c r="M20" i="47"/>
  <c r="N20" i="47"/>
  <c r="C16" i="47"/>
  <c r="D16" i="47"/>
  <c r="E16" i="47"/>
  <c r="F16" i="47"/>
  <c r="G16" i="47"/>
  <c r="H16" i="47"/>
  <c r="I16" i="47"/>
  <c r="J16" i="47"/>
  <c r="K16" i="47"/>
  <c r="L16" i="47"/>
  <c r="M16" i="47"/>
  <c r="N16" i="47"/>
  <c r="O16" i="47"/>
  <c r="AU7" i="46"/>
  <c r="AU15" i="46"/>
  <c r="I7" i="47" l="1"/>
  <c r="M7" i="47"/>
  <c r="E7" i="47"/>
  <c r="L17" i="47"/>
  <c r="J17" i="47"/>
  <c r="K7" i="47"/>
  <c r="C7" i="47"/>
  <c r="I17" i="47"/>
  <c r="I6" i="47" s="1"/>
  <c r="J7" i="47"/>
  <c r="D7" i="47"/>
  <c r="G17" i="47"/>
  <c r="H7" i="47"/>
  <c r="D17" i="47"/>
  <c r="K17" i="47"/>
  <c r="L7" i="47"/>
  <c r="H17" i="47"/>
  <c r="N17" i="47"/>
  <c r="F17" i="47"/>
  <c r="O7" i="47"/>
  <c r="O6" i="47" s="1"/>
  <c r="G7" i="47"/>
  <c r="C17" i="47"/>
  <c r="M17" i="47"/>
  <c r="M6" i="47" s="1"/>
  <c r="E17" i="47"/>
  <c r="N7" i="47"/>
  <c r="N6" i="47" s="1"/>
  <c r="F7" i="47"/>
  <c r="F6" i="47" s="1"/>
  <c r="AT15" i="46"/>
  <c r="AS15" i="46" s="1"/>
  <c r="AT7" i="46"/>
  <c r="J6" i="47" l="1"/>
  <c r="E6" i="47"/>
  <c r="D6" i="47"/>
  <c r="L6" i="47"/>
  <c r="G6" i="47"/>
  <c r="C6" i="47"/>
  <c r="H6" i="47"/>
  <c r="K6" i="47"/>
  <c r="AR15" i="46"/>
  <c r="AQ15" i="46" s="1"/>
  <c r="AP15" i="46" s="1"/>
  <c r="AO15" i="46" s="1"/>
  <c r="AN15" i="46" s="1"/>
  <c r="AS7" i="46"/>
  <c r="AM15" i="46" l="1"/>
  <c r="AL15" i="46" s="1"/>
  <c r="AK15" i="46" s="1"/>
  <c r="AR7" i="46"/>
  <c r="AJ15" i="46" l="1"/>
  <c r="AI15" i="46" s="1"/>
  <c r="AQ7" i="46"/>
  <c r="AH15" i="46" l="1"/>
  <c r="AG15" i="46" s="1"/>
  <c r="AF15" i="46" s="1"/>
  <c r="AP7" i="46"/>
  <c r="AO7" i="46" l="1"/>
  <c r="AE15" i="46"/>
  <c r="AD15" i="46" s="1"/>
  <c r="AC15" i="46" l="1"/>
  <c r="AB15" i="46" s="1"/>
  <c r="AA15" i="46" s="1"/>
  <c r="AN7" i="46"/>
  <c r="M241" i="38"/>
  <c r="N219" i="38"/>
  <c r="M219" i="38"/>
  <c r="L219" i="38"/>
  <c r="K219" i="38"/>
  <c r="J219" i="38"/>
  <c r="I219" i="38"/>
  <c r="H219" i="38"/>
  <c r="G219" i="38"/>
  <c r="F219" i="38"/>
  <c r="E219" i="38"/>
  <c r="N218" i="38"/>
  <c r="M218" i="38"/>
  <c r="L218" i="38"/>
  <c r="K218" i="38"/>
  <c r="J218" i="38"/>
  <c r="I218" i="38"/>
  <c r="H218" i="38"/>
  <c r="G218" i="38"/>
  <c r="F218" i="38"/>
  <c r="E218" i="38"/>
  <c r="N217" i="38"/>
  <c r="M217" i="38"/>
  <c r="L217" i="38"/>
  <c r="K217" i="38"/>
  <c r="J217" i="38"/>
  <c r="I217" i="38"/>
  <c r="H217" i="38"/>
  <c r="G217" i="38"/>
  <c r="F217" i="38"/>
  <c r="E217" i="38"/>
  <c r="N216" i="38"/>
  <c r="M216" i="38"/>
  <c r="L216" i="38"/>
  <c r="K216" i="38"/>
  <c r="J216" i="38"/>
  <c r="I216" i="38"/>
  <c r="H216" i="38"/>
  <c r="G216" i="38"/>
  <c r="F216" i="38"/>
  <c r="E216" i="38"/>
  <c r="N215" i="38"/>
  <c r="M215" i="38"/>
  <c r="L215" i="38"/>
  <c r="K215" i="38"/>
  <c r="J215" i="38"/>
  <c r="I215" i="38"/>
  <c r="H215" i="38"/>
  <c r="G215" i="38"/>
  <c r="F215" i="38"/>
  <c r="E215" i="38"/>
  <c r="N213" i="38"/>
  <c r="M213" i="38"/>
  <c r="L213" i="38"/>
  <c r="K213" i="38"/>
  <c r="J213" i="38"/>
  <c r="I213" i="38"/>
  <c r="H213" i="38"/>
  <c r="G213" i="38"/>
  <c r="F213" i="38"/>
  <c r="E213" i="38"/>
  <c r="M212" i="38"/>
  <c r="K212" i="38"/>
  <c r="I212" i="38"/>
  <c r="G212" i="38"/>
  <c r="E212" i="38"/>
  <c r="M211" i="38"/>
  <c r="K211" i="38"/>
  <c r="I211" i="38"/>
  <c r="G211" i="38"/>
  <c r="E211" i="38"/>
  <c r="M210" i="38"/>
  <c r="K210" i="38"/>
  <c r="I210" i="38"/>
  <c r="G210" i="38"/>
  <c r="E210" i="38"/>
  <c r="M209" i="38"/>
  <c r="K209" i="38"/>
  <c r="I209" i="38"/>
  <c r="G209" i="38"/>
  <c r="E209" i="38"/>
  <c r="M208" i="38"/>
  <c r="K208" i="38"/>
  <c r="I208" i="38"/>
  <c r="G208" i="38"/>
  <c r="E208" i="38"/>
  <c r="M206" i="38"/>
  <c r="K206" i="38"/>
  <c r="I206" i="38"/>
  <c r="G206" i="38"/>
  <c r="E206" i="38"/>
  <c r="O201" i="38"/>
  <c r="M201" i="38"/>
  <c r="K201" i="38"/>
  <c r="K14" i="38"/>
  <c r="E21" i="38"/>
  <c r="G21" i="38"/>
  <c r="M21" i="38"/>
  <c r="K21" i="38"/>
  <c r="M221" i="38" l="1"/>
  <c r="M14" i="38"/>
  <c r="G221" i="38"/>
  <c r="AM7" i="46"/>
  <c r="Z15" i="46"/>
  <c r="Y15" i="46" s="1"/>
  <c r="X15" i="46" s="1"/>
  <c r="K221" i="38"/>
  <c r="I21" i="38"/>
  <c r="E221" i="38"/>
  <c r="I221" i="38"/>
  <c r="W15" i="46" l="1"/>
  <c r="V15" i="46" s="1"/>
  <c r="U15" i="46" s="1"/>
  <c r="AL7" i="46"/>
  <c r="AK7" i="46" l="1"/>
  <c r="T15" i="46"/>
  <c r="S15" i="46" s="1"/>
  <c r="R15" i="46" s="1"/>
  <c r="AJ7" i="46" l="1"/>
  <c r="Q15" i="46"/>
  <c r="P15" i="46" s="1"/>
  <c r="O15" i="46" s="1"/>
  <c r="AI7" i="46" l="1"/>
  <c r="N15" i="46"/>
  <c r="M15" i="46" s="1"/>
  <c r="L15" i="46" s="1"/>
  <c r="AH7" i="46" l="1"/>
  <c r="K15" i="46"/>
  <c r="J15" i="46" s="1"/>
  <c r="I15" i="46" s="1"/>
  <c r="AG7" i="46" l="1"/>
  <c r="H15" i="46"/>
  <c r="G15" i="46" s="1"/>
  <c r="AF7" i="46" l="1"/>
  <c r="F15" i="46"/>
  <c r="E15" i="46" s="1"/>
  <c r="D15" i="46" s="1"/>
  <c r="C15" i="46" s="1"/>
  <c r="AE7" i="46" l="1"/>
  <c r="AD7" i="46" l="1"/>
  <c r="AC7" i="46" l="1"/>
  <c r="AB7" i="46" l="1"/>
  <c r="AA7" i="46" l="1"/>
  <c r="Z7" i="46" l="1"/>
  <c r="Y7" i="46" l="1"/>
  <c r="X7" i="46" l="1"/>
  <c r="W7" i="46" l="1"/>
  <c r="V7" i="46" l="1"/>
  <c r="U7" i="46" l="1"/>
  <c r="T7" i="46" l="1"/>
  <c r="S7" i="46" l="1"/>
  <c r="R7" i="46" l="1"/>
  <c r="Q7" i="46" l="1"/>
  <c r="P7" i="46" l="1"/>
  <c r="O7" i="46" l="1"/>
  <c r="N7" i="46" l="1"/>
  <c r="M7" i="46" l="1"/>
  <c r="L7" i="46" l="1"/>
  <c r="K7" i="46" l="1"/>
  <c r="J7" i="46" l="1"/>
  <c r="I7" i="46" l="1"/>
  <c r="H7" i="46" l="1"/>
  <c r="G7" i="46" l="1"/>
  <c r="F7" i="46" l="1"/>
  <c r="E7" i="46" l="1"/>
  <c r="D7" i="46" l="1"/>
  <c r="C7" i="46" l="1"/>
</calcChain>
</file>

<file path=xl/sharedStrings.xml><?xml version="1.0" encoding="utf-8"?>
<sst xmlns="http://schemas.openxmlformats.org/spreadsheetml/2006/main" count="2259" uniqueCount="137">
  <si>
    <t>-</t>
  </si>
  <si>
    <t>東出雲町</t>
  </si>
  <si>
    <t>旧安来市</t>
    <rPh sb="0" eb="1">
      <t>キュウ</t>
    </rPh>
    <phoneticPr fontId="5"/>
  </si>
  <si>
    <t xml:space="preserve"> 卸売業</t>
    <rPh sb="1" eb="4">
      <t>オロシウリギョウ</t>
    </rPh>
    <phoneticPr fontId="11"/>
  </si>
  <si>
    <t xml:space="preserve"> 小売業</t>
    <rPh sb="1" eb="4">
      <t>コウリギョウ</t>
    </rPh>
    <phoneticPr fontId="11"/>
  </si>
  <si>
    <t>各種商品小売業</t>
    <rPh sb="0" eb="2">
      <t>カクシュ</t>
    </rPh>
    <rPh sb="2" eb="4">
      <t>ショウヒン</t>
    </rPh>
    <rPh sb="4" eb="7">
      <t>コウリギョウ</t>
    </rPh>
    <phoneticPr fontId="11"/>
  </si>
  <si>
    <t>織物・衣服・身の回り品小売業</t>
    <rPh sb="0" eb="2">
      <t>オリモノ</t>
    </rPh>
    <rPh sb="3" eb="5">
      <t>イフク</t>
    </rPh>
    <rPh sb="6" eb="7">
      <t>ミ</t>
    </rPh>
    <rPh sb="8" eb="9">
      <t>マワ</t>
    </rPh>
    <rPh sb="10" eb="11">
      <t>ヒン</t>
    </rPh>
    <rPh sb="11" eb="14">
      <t>コウリギョウ</t>
    </rPh>
    <phoneticPr fontId="11"/>
  </si>
  <si>
    <t>飲食良品小売業</t>
    <rPh sb="0" eb="2">
      <t>インショク</t>
    </rPh>
    <rPh sb="2" eb="4">
      <t>リョウヒン</t>
    </rPh>
    <rPh sb="4" eb="7">
      <t>コウリギョウ</t>
    </rPh>
    <phoneticPr fontId="11"/>
  </si>
  <si>
    <t>自動車・自転車小売業</t>
    <rPh sb="0" eb="3">
      <t>ジドウシャ</t>
    </rPh>
    <rPh sb="4" eb="7">
      <t>ジテンシャ</t>
    </rPh>
    <rPh sb="7" eb="10">
      <t>コウリギョウ</t>
    </rPh>
    <phoneticPr fontId="11"/>
  </si>
  <si>
    <t>家具・じゅう器・家庭用機械器具小売業</t>
    <rPh sb="0" eb="2">
      <t>カグ</t>
    </rPh>
    <rPh sb="6" eb="7">
      <t>キ</t>
    </rPh>
    <rPh sb="8" eb="11">
      <t>カテイヨウ</t>
    </rPh>
    <rPh sb="11" eb="13">
      <t>キカイ</t>
    </rPh>
    <rPh sb="13" eb="15">
      <t>キグ</t>
    </rPh>
    <rPh sb="15" eb="18">
      <t>コウリギョウ</t>
    </rPh>
    <phoneticPr fontId="11"/>
  </si>
  <si>
    <t>その他の小売業</t>
    <rPh sb="2" eb="3">
      <t>タ</t>
    </rPh>
    <rPh sb="4" eb="7">
      <t>コウリギョウ</t>
    </rPh>
    <phoneticPr fontId="11"/>
  </si>
  <si>
    <t xml:space="preserve"> 合　　　　　計</t>
    <rPh sb="1" eb="8">
      <t>ゴウケイ</t>
    </rPh>
    <phoneticPr fontId="11"/>
  </si>
  <si>
    <t>旧玉湯町</t>
    <rPh sb="0" eb="1">
      <t>キュウ</t>
    </rPh>
    <rPh sb="1" eb="3">
      <t>タマユ</t>
    </rPh>
    <rPh sb="3" eb="4">
      <t>チョウ</t>
    </rPh>
    <phoneticPr fontId="11"/>
  </si>
  <si>
    <t>飲食料品小売業</t>
    <rPh sb="0" eb="2">
      <t>インショク</t>
    </rPh>
    <rPh sb="2" eb="3">
      <t>リョウ</t>
    </rPh>
    <rPh sb="3" eb="4">
      <t>シナ</t>
    </rPh>
    <rPh sb="4" eb="7">
      <t>コウリギョウ</t>
    </rPh>
    <phoneticPr fontId="11"/>
  </si>
  <si>
    <t>各種商品卸売業</t>
  </si>
  <si>
    <t>繊維・機械器具・建築材料等</t>
  </si>
  <si>
    <t>建築材料，鉱物･金属材料等卸売業</t>
  </si>
  <si>
    <t>機械器具卸売業</t>
  </si>
  <si>
    <t>その他の卸売業</t>
  </si>
  <si>
    <t>平成６年</t>
    <rPh sb="0" eb="2">
      <t>ヘイセイ</t>
    </rPh>
    <rPh sb="3" eb="4">
      <t>ネン</t>
    </rPh>
    <phoneticPr fontId="11"/>
  </si>
  <si>
    <t>平成９年</t>
    <rPh sb="0" eb="2">
      <t>ヘイセイ</t>
    </rPh>
    <rPh sb="3" eb="4">
      <t>ネン</t>
    </rPh>
    <phoneticPr fontId="11"/>
  </si>
  <si>
    <t>平成11年</t>
    <rPh sb="0" eb="2">
      <t>ヘイセイ</t>
    </rPh>
    <rPh sb="4" eb="5">
      <t>ネン</t>
    </rPh>
    <phoneticPr fontId="11"/>
  </si>
  <si>
    <t>平成14年</t>
    <rPh sb="0" eb="2">
      <t>ヘイセイ</t>
    </rPh>
    <rPh sb="4" eb="5">
      <t>ネン</t>
    </rPh>
    <phoneticPr fontId="11"/>
  </si>
  <si>
    <t>平成16年</t>
    <rPh sb="0" eb="2">
      <t>ヘイセイ</t>
    </rPh>
    <rPh sb="4" eb="5">
      <t>ネン</t>
    </rPh>
    <phoneticPr fontId="11"/>
  </si>
  <si>
    <t>飲食料品卸売業</t>
    <rPh sb="0" eb="2">
      <t>インショク</t>
    </rPh>
    <rPh sb="2" eb="3">
      <t>リョウ</t>
    </rPh>
    <rPh sb="3" eb="4">
      <t>シナ</t>
    </rPh>
    <rPh sb="4" eb="5">
      <t>オロシ</t>
    </rPh>
    <phoneticPr fontId="11"/>
  </si>
  <si>
    <t>旧玉湯町</t>
    <rPh sb="0" eb="1">
      <t>キュウ</t>
    </rPh>
    <rPh sb="1" eb="3">
      <t>タマユ</t>
    </rPh>
    <rPh sb="3" eb="4">
      <t>チョウ</t>
    </rPh>
    <phoneticPr fontId="5"/>
  </si>
  <si>
    <t>産業分類</t>
    <rPh sb="0" eb="2">
      <t>サンギョウ</t>
    </rPh>
    <rPh sb="2" eb="4">
      <t>ブンルイ</t>
    </rPh>
    <phoneticPr fontId="11"/>
  </si>
  <si>
    <t>平成19年</t>
    <rPh sb="0" eb="2">
      <t>ヘイセイ</t>
    </rPh>
    <rPh sb="4" eb="5">
      <t>ネン</t>
    </rPh>
    <phoneticPr fontId="11"/>
  </si>
  <si>
    <t>東出雲町</t>
    <rPh sb="0" eb="1">
      <t>ヒガシ</t>
    </rPh>
    <rPh sb="3" eb="4">
      <t>チョウ</t>
    </rPh>
    <phoneticPr fontId="11"/>
  </si>
  <si>
    <t>注：平成19年は合併後の数値を計上している。</t>
    <rPh sb="0" eb="1">
      <t>チュウ</t>
    </rPh>
    <rPh sb="2" eb="4">
      <t>ヘイセイ</t>
    </rPh>
    <rPh sb="6" eb="7">
      <t>ネン</t>
    </rPh>
    <rPh sb="8" eb="11">
      <t>ガッペイゴ</t>
    </rPh>
    <rPh sb="12" eb="14">
      <t>スウチ</t>
    </rPh>
    <rPh sb="15" eb="17">
      <t>ケイジョウ</t>
    </rPh>
    <phoneticPr fontId="11"/>
  </si>
  <si>
    <t>商品販売額</t>
    <rPh sb="0" eb="2">
      <t>ショウヒン</t>
    </rPh>
    <rPh sb="2" eb="4">
      <t>ハンバイ</t>
    </rPh>
    <rPh sb="4" eb="5">
      <t>ガク</t>
    </rPh>
    <phoneticPr fontId="11"/>
  </si>
  <si>
    <t>旧島根町</t>
    <rPh sb="0" eb="1">
      <t>キュウ</t>
    </rPh>
    <rPh sb="1" eb="3">
      <t>シマネ</t>
    </rPh>
    <rPh sb="3" eb="4">
      <t>チョウ</t>
    </rPh>
    <phoneticPr fontId="5"/>
  </si>
  <si>
    <t>旧八雲村</t>
    <rPh sb="0" eb="1">
      <t>キュウ</t>
    </rPh>
    <rPh sb="1" eb="3">
      <t>ヤクモ</t>
    </rPh>
    <rPh sb="3" eb="4">
      <t>ムラ</t>
    </rPh>
    <phoneticPr fontId="5"/>
  </si>
  <si>
    <t>旧宍道町</t>
    <rPh sb="0" eb="1">
      <t>キュウ</t>
    </rPh>
    <rPh sb="1" eb="3">
      <t>シンジ</t>
    </rPh>
    <rPh sb="3" eb="4">
      <t>チョウ</t>
    </rPh>
    <phoneticPr fontId="5"/>
  </si>
  <si>
    <t>旧八束町</t>
    <rPh sb="0" eb="1">
      <t>キュウ</t>
    </rPh>
    <rPh sb="1" eb="3">
      <t>ヤツカ</t>
    </rPh>
    <rPh sb="3" eb="4">
      <t>チョウ</t>
    </rPh>
    <phoneticPr fontId="5"/>
  </si>
  <si>
    <t>旧松江市</t>
    <rPh sb="0" eb="1">
      <t>キュウ</t>
    </rPh>
    <phoneticPr fontId="5"/>
  </si>
  <si>
    <t>現安来市</t>
    <rPh sb="0" eb="1">
      <t>ゲン</t>
    </rPh>
    <phoneticPr fontId="5"/>
  </si>
  <si>
    <t>現松江市</t>
    <rPh sb="0" eb="1">
      <t>ゲン</t>
    </rPh>
    <phoneticPr fontId="5"/>
  </si>
  <si>
    <t>旧鹿島町</t>
    <rPh sb="0" eb="1">
      <t>キュウ</t>
    </rPh>
    <rPh sb="1" eb="4">
      <t>カシママチ</t>
    </rPh>
    <phoneticPr fontId="5"/>
  </si>
  <si>
    <t>旧美保関町</t>
    <rPh sb="0" eb="1">
      <t>キュウ</t>
    </rPh>
    <rPh sb="1" eb="5">
      <t>ミホノセキチョウ</t>
    </rPh>
    <phoneticPr fontId="5"/>
  </si>
  <si>
    <t>２－３</t>
    <phoneticPr fontId="11"/>
  </si>
  <si>
    <t>-</t>
    <phoneticPr fontId="5"/>
  </si>
  <si>
    <t>-</t>
    <phoneticPr fontId="11"/>
  </si>
  <si>
    <t>旧松江市</t>
    <rPh sb="0" eb="1">
      <t>キュウ</t>
    </rPh>
    <rPh sb="1" eb="4">
      <t>マツエシ</t>
    </rPh>
    <phoneticPr fontId="11"/>
  </si>
  <si>
    <t>x</t>
    <phoneticPr fontId="11"/>
  </si>
  <si>
    <t>合併のため現松江市に計上</t>
    <rPh sb="0" eb="2">
      <t>ガッペイ</t>
    </rPh>
    <rPh sb="5" eb="6">
      <t>ゲン</t>
    </rPh>
    <rPh sb="6" eb="9">
      <t>マツエシ</t>
    </rPh>
    <rPh sb="10" eb="12">
      <t>ケイジョウ</t>
    </rPh>
    <phoneticPr fontId="11"/>
  </si>
  <si>
    <t>旧鹿島町</t>
    <rPh sb="0" eb="1">
      <t>キュウ</t>
    </rPh>
    <rPh sb="1" eb="4">
      <t>カシマチョウ</t>
    </rPh>
    <phoneticPr fontId="11"/>
  </si>
  <si>
    <t>x</t>
  </si>
  <si>
    <t>旧島根町</t>
    <rPh sb="0" eb="1">
      <t>キュウ</t>
    </rPh>
    <rPh sb="1" eb="4">
      <t>シマネチョウ</t>
    </rPh>
    <phoneticPr fontId="11"/>
  </si>
  <si>
    <t>旧美保関町</t>
    <rPh sb="0" eb="1">
      <t>キュウ</t>
    </rPh>
    <rPh sb="1" eb="4">
      <t>ミホノセキ</t>
    </rPh>
    <phoneticPr fontId="11"/>
  </si>
  <si>
    <t>旧八雲村</t>
    <rPh sb="0" eb="1">
      <t>キュウ</t>
    </rPh>
    <rPh sb="1" eb="4">
      <t>ヤクモムラ</t>
    </rPh>
    <phoneticPr fontId="11"/>
  </si>
  <si>
    <t>x</t>
    <phoneticPr fontId="5"/>
  </si>
  <si>
    <t>現宍道町</t>
    <rPh sb="0" eb="1">
      <t>ゲン</t>
    </rPh>
    <rPh sb="1" eb="3">
      <t>シンジ</t>
    </rPh>
    <rPh sb="3" eb="4">
      <t>マチ</t>
    </rPh>
    <phoneticPr fontId="11"/>
  </si>
  <si>
    <t>現八束町</t>
    <rPh sb="0" eb="1">
      <t>ゲン</t>
    </rPh>
    <rPh sb="1" eb="4">
      <t>ヤツカチョウ</t>
    </rPh>
    <phoneticPr fontId="11"/>
  </si>
  <si>
    <t>現安来市</t>
    <rPh sb="0" eb="1">
      <t>ゲン</t>
    </rPh>
    <rPh sb="1" eb="4">
      <t>ヤスギシ</t>
    </rPh>
    <phoneticPr fontId="11"/>
  </si>
  <si>
    <t>旧安来市</t>
    <rPh sb="0" eb="1">
      <t>キュウ</t>
    </rPh>
    <rPh sb="1" eb="4">
      <t>ヤスギシ</t>
    </rPh>
    <phoneticPr fontId="11"/>
  </si>
  <si>
    <t>旧広瀬町</t>
    <rPh sb="0" eb="1">
      <t>キュウ</t>
    </rPh>
    <rPh sb="1" eb="3">
      <t>ヒロセ</t>
    </rPh>
    <phoneticPr fontId="11"/>
  </si>
  <si>
    <t>旧伯太町</t>
    <rPh sb="0" eb="1">
      <t>キュウ</t>
    </rPh>
    <rPh sb="1" eb="4">
      <t>ハクタチョウ</t>
    </rPh>
    <phoneticPr fontId="11"/>
  </si>
  <si>
    <t>市町村名</t>
  </si>
  <si>
    <t>（単位：万円）</t>
    <rPh sb="1" eb="3">
      <t>タンイ</t>
    </rPh>
    <rPh sb="4" eb="5">
      <t>マン</t>
    </rPh>
    <rPh sb="5" eb="6">
      <t>エン</t>
    </rPh>
    <phoneticPr fontId="32"/>
  </si>
  <si>
    <t>H27＝100</t>
    <phoneticPr fontId="32"/>
  </si>
  <si>
    <t>H22＝100</t>
    <phoneticPr fontId="32"/>
  </si>
  <si>
    <t>西暦</t>
    <rPh sb="0" eb="2">
      <t>セイレキ</t>
    </rPh>
    <phoneticPr fontId="32"/>
  </si>
  <si>
    <t>元年</t>
    <rPh sb="0" eb="2">
      <t>ガンネン</t>
    </rPh>
    <phoneticPr fontId="42"/>
  </si>
  <si>
    <t>和暦</t>
    <rPh sb="0" eb="2">
      <t>ワレキ</t>
    </rPh>
    <phoneticPr fontId="32"/>
  </si>
  <si>
    <t>平成</t>
    <rPh sb="0" eb="2">
      <t>ヘイセイ</t>
    </rPh>
    <phoneticPr fontId="32"/>
  </si>
  <si>
    <t>昭和</t>
    <rPh sb="0" eb="2">
      <t>ショウワ</t>
    </rPh>
    <phoneticPr fontId="32"/>
  </si>
  <si>
    <t>デフレータ値は日本統計年鑑20-6消費者物価指数　Ａ基本分類指数　総合　</t>
    <rPh sb="5" eb="6">
      <t>チ</t>
    </rPh>
    <rPh sb="17" eb="20">
      <t>ショウヒシャ</t>
    </rPh>
    <rPh sb="26" eb="28">
      <t>キホン</t>
    </rPh>
    <rPh sb="28" eb="30">
      <t>ブンルイ</t>
    </rPh>
    <rPh sb="30" eb="32">
      <t>シスウ</t>
    </rPh>
    <rPh sb="33" eb="35">
      <t>ソウゴウ</t>
    </rPh>
    <phoneticPr fontId="32"/>
  </si>
  <si>
    <t>平成</t>
    <rPh sb="0" eb="2">
      <t>ヘイセイ</t>
    </rPh>
    <phoneticPr fontId="42"/>
  </si>
  <si>
    <t>デフレータ値は日本統計年鑑20-1企業物価指数　Ａ国内企業物価指数　総平均</t>
    <rPh sb="5" eb="6">
      <t>チ</t>
    </rPh>
    <phoneticPr fontId="32"/>
  </si>
  <si>
    <t>注）ｘは秘匿措置によるもの</t>
    <rPh sb="0" eb="1">
      <t>チュウ</t>
    </rPh>
    <rPh sb="4" eb="6">
      <t>ヒトク</t>
    </rPh>
    <rPh sb="6" eb="8">
      <t>ソチ</t>
    </rPh>
    <phoneticPr fontId="32"/>
  </si>
  <si>
    <t>x</t>
    <phoneticPr fontId="32"/>
  </si>
  <si>
    <t>ｘ</t>
    <phoneticPr fontId="32"/>
  </si>
  <si>
    <t>※経済産業省、島根県HPはH6より掲載
S49～H3は非掲載</t>
    <rPh sb="1" eb="3">
      <t>ケイザイ</t>
    </rPh>
    <rPh sb="3" eb="6">
      <t>サンギョウショウ</t>
    </rPh>
    <rPh sb="7" eb="10">
      <t>シマネケン</t>
    </rPh>
    <rPh sb="17" eb="19">
      <t>ケイサイ</t>
    </rPh>
    <rPh sb="27" eb="28">
      <t>ヒ</t>
    </rPh>
    <rPh sb="28" eb="30">
      <t>ケイサイ</t>
    </rPh>
    <phoneticPr fontId="32"/>
  </si>
  <si>
    <t>H26</t>
    <phoneticPr fontId="32"/>
  </si>
  <si>
    <t>H24</t>
    <phoneticPr fontId="32"/>
  </si>
  <si>
    <t>H19</t>
    <phoneticPr fontId="32"/>
  </si>
  <si>
    <t>H16</t>
    <phoneticPr fontId="32"/>
  </si>
  <si>
    <t>H14</t>
    <phoneticPr fontId="32"/>
  </si>
  <si>
    <t>H11</t>
    <phoneticPr fontId="32"/>
  </si>
  <si>
    <t>H9</t>
    <phoneticPr fontId="32"/>
  </si>
  <si>
    <t>H6</t>
    <phoneticPr fontId="32"/>
  </si>
  <si>
    <t>H3</t>
    <phoneticPr fontId="32"/>
  </si>
  <si>
    <t>S63</t>
    <phoneticPr fontId="32"/>
  </si>
  <si>
    <t>S60</t>
    <phoneticPr fontId="32"/>
  </si>
  <si>
    <t>S57</t>
    <phoneticPr fontId="32"/>
  </si>
  <si>
    <t>S54</t>
    <phoneticPr fontId="32"/>
  </si>
  <si>
    <t>S51</t>
    <phoneticPr fontId="32"/>
  </si>
  <si>
    <t>S49</t>
    <phoneticPr fontId="32"/>
  </si>
  <si>
    <t>商業統計調査</t>
    <rPh sb="0" eb="2">
      <t>ショウギョウ</t>
    </rPh>
    <rPh sb="2" eb="4">
      <t>トウケイ</t>
    </rPh>
    <rPh sb="4" eb="6">
      <t>チョウサ</t>
    </rPh>
    <phoneticPr fontId="32"/>
  </si>
  <si>
    <t>　</t>
    <phoneticPr fontId="32"/>
  </si>
  <si>
    <t>単位：百万円</t>
    <rPh sb="0" eb="2">
      <t>タンイ</t>
    </rPh>
    <rPh sb="3" eb="4">
      <t>ヒャク</t>
    </rPh>
    <rPh sb="4" eb="6">
      <t>マンエン</t>
    </rPh>
    <phoneticPr fontId="32"/>
  </si>
  <si>
    <t>■商品販売額：卸売業</t>
    <rPh sb="1" eb="3">
      <t>ショウヒン</t>
    </rPh>
    <rPh sb="3" eb="6">
      <t>ハンバイガク</t>
    </rPh>
    <rPh sb="7" eb="9">
      <t>オロシウリ</t>
    </rPh>
    <phoneticPr fontId="32"/>
  </si>
  <si>
    <t>２－３</t>
    <phoneticPr fontId="11"/>
  </si>
  <si>
    <t>松江圏２市計</t>
    <rPh sb="0" eb="2">
      <t>マツエ</t>
    </rPh>
    <rPh sb="2" eb="3">
      <t>ケン</t>
    </rPh>
    <rPh sb="4" eb="5">
      <t>シ</t>
    </rPh>
    <rPh sb="5" eb="6">
      <t>ケイ</t>
    </rPh>
    <phoneticPr fontId="32"/>
  </si>
  <si>
    <t>旧広瀬町</t>
    <rPh sb="0" eb="1">
      <t>キュウ</t>
    </rPh>
    <phoneticPr fontId="5"/>
  </si>
  <si>
    <t>旧伯太町</t>
    <rPh sb="0" eb="1">
      <t>キュウ</t>
    </rPh>
    <phoneticPr fontId="5"/>
  </si>
  <si>
    <t>市町村合併の為、現安来市に計上</t>
    <phoneticPr fontId="5"/>
  </si>
  <si>
    <t>市町村合併の為、現松江市に計上</t>
    <rPh sb="9" eb="11">
      <t>マツエ</t>
    </rPh>
    <phoneticPr fontId="5"/>
  </si>
  <si>
    <t>現松江市</t>
    <rPh sb="0" eb="1">
      <t>ウツツ</t>
    </rPh>
    <rPh sb="1" eb="4">
      <t>マツエシ</t>
    </rPh>
    <phoneticPr fontId="11"/>
  </si>
  <si>
    <t>平成24年</t>
    <rPh sb="0" eb="2">
      <t>ヘイセイ</t>
    </rPh>
    <rPh sb="4" eb="5">
      <t>ネン</t>
    </rPh>
    <phoneticPr fontId="11"/>
  </si>
  <si>
    <t>平成26年</t>
    <rPh sb="0" eb="2">
      <t>ヘイセイ</t>
    </rPh>
    <rPh sb="4" eb="5">
      <t>ネン</t>
    </rPh>
    <phoneticPr fontId="11"/>
  </si>
  <si>
    <t>資料：</t>
    <rPh sb="0" eb="2">
      <t>シリョウ</t>
    </rPh>
    <phoneticPr fontId="5"/>
  </si>
  <si>
    <t>販売額
(百万円)</t>
    <rPh sb="0" eb="3">
      <t>ハンバイガク</t>
    </rPh>
    <phoneticPr fontId="11"/>
  </si>
  <si>
    <t>売場面積
（㎡）</t>
    <rPh sb="0" eb="2">
      <t>ウリバ</t>
    </rPh>
    <rPh sb="2" eb="4">
      <t>メンセキ</t>
    </rPh>
    <phoneticPr fontId="5"/>
  </si>
  <si>
    <t>X</t>
  </si>
  <si>
    <t>無店舗小売業</t>
    <rPh sb="0" eb="3">
      <t>ムテンポ</t>
    </rPh>
    <rPh sb="3" eb="6">
      <t>コウリギョウ</t>
    </rPh>
    <phoneticPr fontId="5"/>
  </si>
  <si>
    <t>繊維・衣服等卸売業</t>
  </si>
  <si>
    <t>機械器具小売業</t>
    <rPh sb="0" eb="2">
      <t>キカイ</t>
    </rPh>
    <rPh sb="2" eb="4">
      <t>キグ</t>
    </rPh>
    <rPh sb="4" eb="7">
      <t>コウリギョウ</t>
    </rPh>
    <phoneticPr fontId="11"/>
  </si>
  <si>
    <t>商品販売額→（H6,9,14～19）経済産業省HP→商業統計　商業統計確報　第3巻1,２表、（H11）しまね統計情報データベース　分野別一覧　商業サービス業　商業統計調査　11年度 市町村表　第1表 消費者物価指数→統計局HP　消費者物価指数年報　H23年　平均消費者物価指数の動向。</t>
    <phoneticPr fontId="11"/>
  </si>
  <si>
    <t>商品販売額　市町村別合計（単位：億円）</t>
    <rPh sb="0" eb="2">
      <t>ショウヒン</t>
    </rPh>
    <rPh sb="2" eb="5">
      <t>ハンバイガク</t>
    </rPh>
    <rPh sb="6" eb="9">
      <t>シチョウソン</t>
    </rPh>
    <rPh sb="9" eb="10">
      <t>ベツ</t>
    </rPh>
    <rPh sb="10" eb="12">
      <t>ゴウケイ</t>
    </rPh>
    <phoneticPr fontId="32"/>
  </si>
  <si>
    <t>商品販売額　市町村別合計（単位：万円）</t>
    <rPh sb="0" eb="2">
      <t>ショウヒン</t>
    </rPh>
    <rPh sb="2" eb="5">
      <t>ハンバイガク</t>
    </rPh>
    <rPh sb="6" eb="9">
      <t>シチョウソン</t>
    </rPh>
    <rPh sb="9" eb="10">
      <t>ベツ</t>
    </rPh>
    <rPh sb="10" eb="12">
      <t>ゴウケイ</t>
    </rPh>
    <rPh sb="16" eb="18">
      <t>マンエン</t>
    </rPh>
    <phoneticPr fontId="32"/>
  </si>
  <si>
    <t>小売業販売額　市町村別合計（単位：百万円）</t>
    <rPh sb="0" eb="3">
      <t>コウリギョウ</t>
    </rPh>
    <rPh sb="7" eb="10">
      <t>シチョウソン</t>
    </rPh>
    <rPh sb="10" eb="11">
      <t>ベツ</t>
    </rPh>
    <rPh sb="11" eb="13">
      <t>ゴウケイ</t>
    </rPh>
    <phoneticPr fontId="32"/>
  </si>
  <si>
    <t>小売業売場面積（単位：㎡）</t>
    <rPh sb="0" eb="3">
      <t>コウリギョウ</t>
    </rPh>
    <rPh sb="3" eb="5">
      <t>ウリバ</t>
    </rPh>
    <rPh sb="5" eb="7">
      <t>メンセキ</t>
    </rPh>
    <phoneticPr fontId="32"/>
  </si>
  <si>
    <t>産業商品販売額</t>
    <rPh sb="0" eb="2">
      <t>サンギョウ</t>
    </rPh>
    <rPh sb="2" eb="4">
      <t>ショウヒン</t>
    </rPh>
    <rPh sb="4" eb="6">
      <t>ハンバイ</t>
    </rPh>
    <rPh sb="6" eb="7">
      <t>ガク</t>
    </rPh>
    <phoneticPr fontId="11"/>
  </si>
  <si>
    <t>現松江市に計上</t>
  </si>
  <si>
    <t>合併のため</t>
  </si>
  <si>
    <t>現安来市に計上</t>
    <rPh sb="1" eb="4">
      <t>ヤスギシ</t>
    </rPh>
    <phoneticPr fontId="11"/>
  </si>
  <si>
    <t>合併のため現安来市に計上</t>
    <rPh sb="0" eb="2">
      <t>ガッペイ</t>
    </rPh>
    <rPh sb="5" eb="6">
      <t>ゲン</t>
    </rPh>
    <rPh sb="6" eb="9">
      <t>ヤスギシ</t>
    </rPh>
    <rPh sb="10" eb="12">
      <t>ケイジョウ</t>
    </rPh>
    <phoneticPr fontId="11"/>
  </si>
  <si>
    <t>昭和49年</t>
    <rPh sb="0" eb="2">
      <t>ショウワ</t>
    </rPh>
    <rPh sb="4" eb="5">
      <t>ネン</t>
    </rPh>
    <phoneticPr fontId="32"/>
  </si>
  <si>
    <t>昭和51年</t>
    <rPh sb="0" eb="2">
      <t>ショウワ</t>
    </rPh>
    <rPh sb="4" eb="5">
      <t>ネン</t>
    </rPh>
    <phoneticPr fontId="32"/>
  </si>
  <si>
    <t>昭和54年</t>
    <rPh sb="0" eb="2">
      <t>ショウワ</t>
    </rPh>
    <rPh sb="4" eb="5">
      <t>ネン</t>
    </rPh>
    <phoneticPr fontId="32"/>
  </si>
  <si>
    <t>昭和57年</t>
    <rPh sb="0" eb="2">
      <t>ショウワ</t>
    </rPh>
    <rPh sb="4" eb="5">
      <t>ネン</t>
    </rPh>
    <phoneticPr fontId="32"/>
  </si>
  <si>
    <t>昭和60年</t>
    <rPh sb="0" eb="2">
      <t>ショウワ</t>
    </rPh>
    <rPh sb="4" eb="5">
      <t>ネン</t>
    </rPh>
    <phoneticPr fontId="32"/>
  </si>
  <si>
    <t>昭和63年</t>
    <rPh sb="0" eb="2">
      <t>ショウワ</t>
    </rPh>
    <rPh sb="4" eb="5">
      <t>ネン</t>
    </rPh>
    <phoneticPr fontId="32"/>
  </si>
  <si>
    <t>平成3年</t>
    <rPh sb="0" eb="2">
      <t>ヘイセイ</t>
    </rPh>
    <rPh sb="3" eb="4">
      <t>ネン</t>
    </rPh>
    <phoneticPr fontId="32"/>
  </si>
  <si>
    <t>平成6年</t>
    <rPh sb="0" eb="2">
      <t>ヘイセイ</t>
    </rPh>
    <rPh sb="3" eb="4">
      <t>ネン</t>
    </rPh>
    <phoneticPr fontId="32"/>
  </si>
  <si>
    <t>平成9年</t>
    <rPh sb="0" eb="2">
      <t>ヘイセイ</t>
    </rPh>
    <rPh sb="3" eb="4">
      <t>ネン</t>
    </rPh>
    <phoneticPr fontId="32"/>
  </si>
  <si>
    <t>平成11年</t>
    <rPh sb="0" eb="2">
      <t>ヘイセイ</t>
    </rPh>
    <rPh sb="4" eb="5">
      <t>ネン</t>
    </rPh>
    <phoneticPr fontId="32"/>
  </si>
  <si>
    <t>平成14年</t>
    <rPh sb="0" eb="2">
      <t>ヘイセイ</t>
    </rPh>
    <rPh sb="4" eb="5">
      <t>ネン</t>
    </rPh>
    <phoneticPr fontId="32"/>
  </si>
  <si>
    <t>平成16年</t>
    <rPh sb="0" eb="2">
      <t>ヘイセイ</t>
    </rPh>
    <rPh sb="4" eb="5">
      <t>ネン</t>
    </rPh>
    <phoneticPr fontId="32"/>
  </si>
  <si>
    <t>平成19年</t>
    <rPh sb="0" eb="2">
      <t>ヘイセイ</t>
    </rPh>
    <rPh sb="4" eb="5">
      <t>ネン</t>
    </rPh>
    <phoneticPr fontId="32"/>
  </si>
  <si>
    <t>平成24年</t>
    <rPh sb="0" eb="2">
      <t>ヘイセイ</t>
    </rPh>
    <rPh sb="4" eb="5">
      <t>ネン</t>
    </rPh>
    <phoneticPr fontId="32"/>
  </si>
  <si>
    <t>平成26年</t>
    <rPh sb="0" eb="2">
      <t>ヘイセイ</t>
    </rPh>
    <rPh sb="4" eb="5">
      <t>ネン</t>
    </rPh>
    <phoneticPr fontId="32"/>
  </si>
  <si>
    <t>資料：H6～H26商業統計,H24経済センサス　卸売業・小売業に関する集計　産業編（市区町村表）</t>
    <phoneticPr fontId="32"/>
  </si>
  <si>
    <t>２．産業　（３）産業中分類別商品販売額</t>
    <rPh sb="10" eb="11">
      <t>ナカ</t>
    </rPh>
    <phoneticPr fontId="5"/>
  </si>
  <si>
    <t>２．産業　（３）産業分類別商品販売額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</si>
</sst>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6" formatCode="&quot;¥&quot;#,##0;[Red]&quot;¥&quot;\-#,##0"/>
    <numFmt numFmtId="176" formatCode="#,##0.00_ ;[Red]\-#,##0.00\ "/>
    <numFmt numFmtId="177" formatCode="#,##0.0\ "/>
    <numFmt numFmtId="178" formatCode="#,##0_);[Red]\(#,##0\)"/>
    <numFmt numFmtId="179" formatCode="#,##0.0_);[Red]\(#,##0.0\)"/>
    <numFmt numFmtId="180" formatCode="###,###,##0;&quot;-&quot;##,###,##0"/>
    <numFmt numFmtId="181" formatCode="#,##0.0;[Red]\-#,##0.0"/>
    <numFmt numFmtId="185" formatCode="0.0_ "/>
    <numFmt numFmtId="186" formatCode="0.0_);[Red]\(0.0\)"/>
    <numFmt numFmtId="188" formatCode="#,###,##0;&quot; -&quot;###,##0"/>
    <numFmt numFmtId="189" formatCode="##,###,##0;&quot;-&quot;#,###,##0"/>
    <numFmt numFmtId="190" formatCode="###,###,###,##0;&quot;-&quot;##,###,###,##0"/>
  </numFmts>
  <fonts count="49">
    <font>
      <sz val="10"/>
      <name val="ＪＳ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ＪＳ明朝"/>
      <family val="1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ＪＳ明朝"/>
      <family val="1"/>
      <charset val="128"/>
    </font>
    <font>
      <sz val="10.1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6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u/>
      <sz val="11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9"/>
      <color indexed="8"/>
      <name val="ＭＳ 明朝"/>
      <family val="1"/>
      <charset val="128"/>
    </font>
    <font>
      <u/>
      <sz val="9"/>
      <color rgb="FF0070C0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indexed="10"/>
      <name val="ＭＳ 明朝"/>
      <family val="1"/>
      <charset val="128"/>
    </font>
  </fonts>
  <fills count="3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7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14">
    <xf numFmtId="0" fontId="0" fillId="0" borderId="0"/>
    <xf numFmtId="176" fontId="7" fillId="0" borderId="0" applyFill="0" applyBorder="0" applyAlignment="0"/>
    <xf numFmtId="0" fontId="8" fillId="0" borderId="1" applyNumberFormat="0" applyAlignment="0" applyProtection="0">
      <alignment horizontal="left" vertical="center"/>
    </xf>
    <xf numFmtId="0" fontId="8" fillId="0" borderId="2">
      <alignment horizontal="left" vertical="center"/>
    </xf>
    <xf numFmtId="0" fontId="9" fillId="0" borderId="0"/>
    <xf numFmtId="0" fontId="10" fillId="0" borderId="0"/>
    <xf numFmtId="38" fontId="2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3" fontId="12" fillId="0" borderId="0"/>
    <xf numFmtId="0" fontId="14" fillId="0" borderId="0">
      <alignment vertical="center"/>
    </xf>
    <xf numFmtId="0" fontId="4" fillId="0" borderId="0"/>
    <xf numFmtId="0" fontId="14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8" borderId="74" applyNumberFormat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4" fillId="9" borderId="75" applyNumberFormat="0" applyFont="0" applyAlignment="0" applyProtection="0">
      <alignment vertical="center"/>
    </xf>
    <xf numFmtId="0" fontId="19" fillId="0" borderId="73" applyNumberFormat="0" applyFill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7" borderId="71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8" applyNumberFormat="0" applyFill="0" applyAlignment="0" applyProtection="0">
      <alignment vertical="center"/>
    </xf>
    <xf numFmtId="0" fontId="24" fillId="0" borderId="69" applyNumberFormat="0" applyFill="0" applyAlignment="0" applyProtection="0">
      <alignment vertical="center"/>
    </xf>
    <xf numFmtId="0" fontId="25" fillId="0" borderId="7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6" applyNumberFormat="0" applyFill="0" applyAlignment="0" applyProtection="0">
      <alignment vertical="center"/>
    </xf>
    <xf numFmtId="0" fontId="27" fillId="7" borderId="72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6" borderId="71" applyNumberFormat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7" fillId="0" borderId="0"/>
    <xf numFmtId="0" fontId="34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3" fillId="0" borderId="0"/>
    <xf numFmtId="0" fontId="7" fillId="0" borderId="0"/>
    <xf numFmtId="0" fontId="14" fillId="0" borderId="0">
      <alignment vertical="center"/>
    </xf>
    <xf numFmtId="0" fontId="36" fillId="0" borderId="0"/>
    <xf numFmtId="0" fontId="14" fillId="0" borderId="0">
      <alignment vertical="center"/>
    </xf>
    <xf numFmtId="0" fontId="39" fillId="0" borderId="0"/>
    <xf numFmtId="0" fontId="39" fillId="0" borderId="0"/>
    <xf numFmtId="0" fontId="7" fillId="0" borderId="0">
      <alignment vertical="center"/>
    </xf>
    <xf numFmtId="0" fontId="17" fillId="8" borderId="74" applyNumberFormat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0" fontId="1" fillId="9" borderId="75" applyNumberFormat="0" applyFont="0" applyAlignment="0" applyProtection="0">
      <alignment vertical="center"/>
    </xf>
    <xf numFmtId="0" fontId="14" fillId="9" borderId="75" applyNumberFormat="0" applyFont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38" fontId="33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37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>
      <alignment vertical="center"/>
    </xf>
    <xf numFmtId="0" fontId="7" fillId="0" borderId="0"/>
    <xf numFmtId="0" fontId="35" fillId="0" borderId="0">
      <alignment vertical="center"/>
    </xf>
    <xf numFmtId="0" fontId="37" fillId="0" borderId="0"/>
    <xf numFmtId="0" fontId="14" fillId="0" borderId="0">
      <alignment vertical="center"/>
    </xf>
    <xf numFmtId="0" fontId="7" fillId="0" borderId="0"/>
    <xf numFmtId="0" fontId="7" fillId="0" borderId="0"/>
    <xf numFmtId="0" fontId="7" fillId="0" borderId="0"/>
    <xf numFmtId="0" fontId="1" fillId="0" borderId="0">
      <alignment vertical="center"/>
    </xf>
    <xf numFmtId="0" fontId="7" fillId="0" borderId="0"/>
    <xf numFmtId="0" fontId="33" fillId="0" borderId="0">
      <alignment vertical="center"/>
    </xf>
    <xf numFmtId="0" fontId="7" fillId="0" borderId="0"/>
    <xf numFmtId="0" fontId="35" fillId="0" borderId="0">
      <alignment vertical="center"/>
    </xf>
    <xf numFmtId="0" fontId="7" fillId="0" borderId="0">
      <alignment vertical="center"/>
    </xf>
    <xf numFmtId="0" fontId="7" fillId="0" borderId="0"/>
    <xf numFmtId="0" fontId="37" fillId="0" borderId="0"/>
    <xf numFmtId="0" fontId="44" fillId="0" borderId="0"/>
    <xf numFmtId="0" fontId="1" fillId="0" borderId="0">
      <alignment vertical="center"/>
    </xf>
    <xf numFmtId="1" fontId="36" fillId="0" borderId="0"/>
  </cellStyleXfs>
  <cellXfs count="388">
    <xf numFmtId="0" fontId="0" fillId="0" borderId="0" xfId="0"/>
    <xf numFmtId="0" fontId="3" fillId="0" borderId="0" xfId="0" applyFont="1" applyBorder="1" applyAlignment="1" applyProtection="1">
      <alignment horizontal="left" vertical="center"/>
    </xf>
    <xf numFmtId="0" fontId="3" fillId="0" borderId="0" xfId="13" applyBorder="1" applyAlignment="1">
      <alignment vertical="center"/>
    </xf>
    <xf numFmtId="178" fontId="3" fillId="0" borderId="11" xfId="13" applyNumberFormat="1" applyBorder="1" applyAlignment="1">
      <alignment horizontal="center" vertical="center" wrapText="1"/>
    </xf>
    <xf numFmtId="0" fontId="3" fillId="0" borderId="13" xfId="13" applyBorder="1" applyAlignment="1">
      <alignment vertical="center"/>
    </xf>
    <xf numFmtId="178" fontId="3" fillId="0" borderId="14" xfId="13" applyNumberFormat="1" applyBorder="1" applyAlignment="1">
      <alignment vertical="center"/>
    </xf>
    <xf numFmtId="0" fontId="3" fillId="0" borderId="17" xfId="13" applyBorder="1" applyAlignment="1">
      <alignment vertical="center"/>
    </xf>
    <xf numFmtId="178" fontId="3" fillId="0" borderId="18" xfId="13" applyNumberFormat="1" applyBorder="1" applyAlignment="1">
      <alignment vertical="center"/>
    </xf>
    <xf numFmtId="0" fontId="3" fillId="0" borderId="21" xfId="13" applyBorder="1" applyAlignment="1">
      <alignment vertical="center"/>
    </xf>
    <xf numFmtId="178" fontId="3" fillId="0" borderId="22" xfId="13" applyNumberFormat="1" applyBorder="1" applyAlignment="1">
      <alignment vertical="center"/>
    </xf>
    <xf numFmtId="0" fontId="3" fillId="0" borderId="23" xfId="13" applyBorder="1" applyAlignment="1">
      <alignment vertical="center"/>
    </xf>
    <xf numFmtId="178" fontId="3" fillId="0" borderId="24" xfId="13" applyNumberFormat="1" applyBorder="1" applyAlignment="1">
      <alignment vertical="center"/>
    </xf>
    <xf numFmtId="178" fontId="3" fillId="0" borderId="25" xfId="13" applyNumberFormat="1" applyBorder="1" applyAlignment="1">
      <alignment vertical="center"/>
    </xf>
    <xf numFmtId="0" fontId="3" fillId="0" borderId="0" xfId="13" applyBorder="1" applyAlignment="1">
      <alignment vertical="center" wrapText="1"/>
    </xf>
    <xf numFmtId="177" fontId="3" fillId="0" borderId="0" xfId="13" applyNumberFormat="1" applyBorder="1" applyAlignment="1">
      <alignment vertical="center" wrapText="1"/>
    </xf>
    <xf numFmtId="178" fontId="3" fillId="0" borderId="0" xfId="13" applyNumberFormat="1" applyBorder="1" applyAlignment="1">
      <alignment vertical="center"/>
    </xf>
    <xf numFmtId="179" fontId="3" fillId="0" borderId="0" xfId="13" applyNumberFormat="1" applyBorder="1" applyAlignment="1">
      <alignment vertical="center"/>
    </xf>
    <xf numFmtId="178" fontId="3" fillId="0" borderId="7" xfId="13" applyNumberFormat="1" applyBorder="1" applyAlignment="1">
      <alignment vertical="center"/>
    </xf>
    <xf numFmtId="178" fontId="3" fillId="0" borderId="26" xfId="13" applyNumberFormat="1" applyBorder="1" applyAlignment="1">
      <alignment horizontal="center" vertical="center" wrapText="1"/>
    </xf>
    <xf numFmtId="178" fontId="3" fillId="0" borderId="38" xfId="13" applyNumberFormat="1" applyBorder="1" applyAlignment="1">
      <alignment vertical="center"/>
    </xf>
    <xf numFmtId="178" fontId="3" fillId="0" borderId="37" xfId="13" applyNumberFormat="1" applyBorder="1" applyAlignment="1">
      <alignment vertical="center"/>
    </xf>
    <xf numFmtId="178" fontId="3" fillId="0" borderId="34" xfId="13" applyNumberFormat="1" applyBorder="1" applyAlignment="1">
      <alignment vertical="center"/>
    </xf>
    <xf numFmtId="179" fontId="3" fillId="0" borderId="45" xfId="13" applyNumberFormat="1" applyBorder="1" applyAlignment="1">
      <alignment vertical="center"/>
    </xf>
    <xf numFmtId="0" fontId="3" fillId="0" borderId="0" xfId="13" applyBorder="1" applyAlignment="1">
      <alignment horizontal="center" vertical="center"/>
    </xf>
    <xf numFmtId="0" fontId="3" fillId="0" borderId="0" xfId="13" applyBorder="1" applyAlignment="1">
      <alignment horizontal="center" vertical="center" textRotation="255"/>
    </xf>
    <xf numFmtId="178" fontId="3" fillId="2" borderId="20" xfId="13" applyNumberFormat="1" applyFill="1" applyBorder="1" applyAlignment="1">
      <alignment horizontal="right" vertical="center"/>
    </xf>
    <xf numFmtId="178" fontId="3" fillId="2" borderId="28" xfId="13" applyNumberFormat="1" applyFill="1" applyBorder="1" applyAlignment="1">
      <alignment horizontal="right" vertical="center"/>
    </xf>
    <xf numFmtId="178" fontId="3" fillId="2" borderId="29" xfId="13" applyNumberFormat="1" applyFill="1" applyBorder="1" applyAlignment="1">
      <alignment horizontal="right" vertical="center"/>
    </xf>
    <xf numFmtId="0" fontId="3" fillId="0" borderId="49" xfId="13" applyBorder="1" applyAlignment="1">
      <alignment vertical="center"/>
    </xf>
    <xf numFmtId="179" fontId="3" fillId="0" borderId="45" xfId="13" applyNumberFormat="1" applyBorder="1" applyAlignment="1">
      <alignment vertical="center" wrapText="1"/>
    </xf>
    <xf numFmtId="49" fontId="3" fillId="0" borderId="0" xfId="0" applyNumberFormat="1" applyFont="1" applyFill="1" applyBorder="1" applyAlignment="1" applyProtection="1">
      <alignment horizontal="right"/>
    </xf>
    <xf numFmtId="178" fontId="3" fillId="2" borderId="11" xfId="13" applyNumberFormat="1" applyFill="1" applyBorder="1" applyAlignment="1">
      <alignment horizontal="right" vertical="center"/>
    </xf>
    <xf numFmtId="0" fontId="3" fillId="0" borderId="0" xfId="13" applyNumberFormat="1" applyBorder="1" applyAlignment="1">
      <alignment horizontal="center" vertical="center"/>
    </xf>
    <xf numFmtId="0" fontId="3" fillId="0" borderId="0" xfId="13" applyNumberFormat="1" applyFill="1" applyBorder="1" applyAlignment="1">
      <alignment horizontal="center" vertical="center"/>
    </xf>
    <xf numFmtId="179" fontId="3" fillId="0" borderId="0" xfId="13" applyNumberFormat="1" applyBorder="1" applyAlignment="1">
      <alignment horizontal="left" vertical="center" wrapText="1"/>
    </xf>
    <xf numFmtId="0" fontId="0" fillId="0" borderId="0" xfId="0" applyAlignment="1">
      <alignment horizontal="left" vertical="top"/>
    </xf>
    <xf numFmtId="179" fontId="3" fillId="0" borderId="0" xfId="13" applyNumberFormat="1" applyBorder="1" applyAlignment="1">
      <alignment horizontal="left" vertical="center" wrapText="1"/>
    </xf>
    <xf numFmtId="38" fontId="31" fillId="0" borderId="0" xfId="7" applyFont="1" applyFill="1" applyAlignment="1">
      <alignment vertical="center" shrinkToFit="1"/>
    </xf>
    <xf numFmtId="0" fontId="31" fillId="0" borderId="23" xfId="58" applyFont="1" applyFill="1" applyBorder="1" applyAlignment="1">
      <alignment horizontal="center" vertical="center" shrinkToFit="1"/>
    </xf>
    <xf numFmtId="38" fontId="33" fillId="0" borderId="25" xfId="7" applyFont="1" applyFill="1" applyBorder="1" applyAlignment="1">
      <alignment horizontal="right" vertical="center" shrinkToFit="1"/>
    </xf>
    <xf numFmtId="38" fontId="33" fillId="0" borderId="50" xfId="7" applyFont="1" applyFill="1" applyBorder="1" applyAlignment="1">
      <alignment horizontal="right" vertical="center" shrinkToFit="1"/>
    </xf>
    <xf numFmtId="38" fontId="33" fillId="0" borderId="26" xfId="7" applyFont="1" applyFill="1" applyBorder="1" applyAlignment="1">
      <alignment horizontal="right" vertical="center" shrinkToFit="1"/>
    </xf>
    <xf numFmtId="38" fontId="33" fillId="0" borderId="43" xfId="7" applyFont="1" applyFill="1" applyBorder="1" applyAlignment="1">
      <alignment horizontal="right" vertical="center" shrinkToFit="1"/>
    </xf>
    <xf numFmtId="38" fontId="33" fillId="0" borderId="19" xfId="7" applyFont="1" applyFill="1" applyBorder="1" applyAlignment="1">
      <alignment horizontal="right" vertical="center" shrinkToFit="1"/>
    </xf>
    <xf numFmtId="0" fontId="31" fillId="0" borderId="21" xfId="58" applyFont="1" applyFill="1" applyBorder="1" applyAlignment="1">
      <alignment horizontal="center" vertical="center" shrinkToFit="1"/>
    </xf>
    <xf numFmtId="38" fontId="33" fillId="0" borderId="62" xfId="7" applyFont="1" applyFill="1" applyBorder="1" applyAlignment="1">
      <alignment horizontal="right" vertical="center" shrinkToFit="1"/>
    </xf>
    <xf numFmtId="38" fontId="33" fillId="0" borderId="55" xfId="7" applyFont="1" applyFill="1" applyBorder="1" applyAlignment="1">
      <alignment horizontal="right" vertical="center" shrinkToFit="1"/>
    </xf>
    <xf numFmtId="38" fontId="33" fillId="0" borderId="31" xfId="7" applyFont="1" applyFill="1" applyBorder="1" applyAlignment="1">
      <alignment horizontal="right" vertical="center" shrinkToFit="1"/>
    </xf>
    <xf numFmtId="38" fontId="33" fillId="0" borderId="51" xfId="7" applyFont="1" applyFill="1" applyBorder="1" applyAlignment="1">
      <alignment horizontal="right" vertical="center" shrinkToFit="1"/>
    </xf>
    <xf numFmtId="38" fontId="33" fillId="0" borderId="7" xfId="7" applyFont="1" applyFill="1" applyBorder="1" applyAlignment="1">
      <alignment horizontal="right" vertical="center" shrinkToFit="1"/>
    </xf>
    <xf numFmtId="38" fontId="33" fillId="0" borderId="40" xfId="7" applyFont="1" applyFill="1" applyBorder="1" applyAlignment="1">
      <alignment horizontal="right" vertical="center" shrinkToFit="1"/>
    </xf>
    <xf numFmtId="38" fontId="33" fillId="0" borderId="24" xfId="7" applyFont="1" applyFill="1" applyBorder="1" applyAlignment="1">
      <alignment horizontal="right" vertical="center" shrinkToFit="1"/>
    </xf>
    <xf numFmtId="181" fontId="33" fillId="0" borderId="0" xfId="7" applyNumberFormat="1" applyFont="1" applyFill="1" applyBorder="1" applyAlignment="1">
      <alignment vertical="center" shrinkToFit="1"/>
    </xf>
    <xf numFmtId="38" fontId="33" fillId="0" borderId="67" xfId="7" applyFont="1" applyFill="1" applyBorder="1" applyAlignment="1">
      <alignment vertical="center" shrinkToFit="1"/>
    </xf>
    <xf numFmtId="38" fontId="33" fillId="0" borderId="23" xfId="7" applyFont="1" applyFill="1" applyBorder="1" applyAlignment="1">
      <alignment vertical="center" shrinkToFit="1"/>
    </xf>
    <xf numFmtId="38" fontId="33" fillId="0" borderId="14" xfId="7" applyFont="1" applyFill="1" applyBorder="1" applyAlignment="1">
      <alignment horizontal="right" vertical="center" shrinkToFit="1"/>
    </xf>
    <xf numFmtId="38" fontId="33" fillId="0" borderId="15" xfId="7" applyFont="1" applyFill="1" applyBorder="1" applyAlignment="1">
      <alignment horizontal="right" vertical="center" shrinkToFit="1"/>
    </xf>
    <xf numFmtId="0" fontId="40" fillId="0" borderId="0" xfId="66" applyFont="1" applyAlignment="1">
      <alignment vertical="center"/>
    </xf>
    <xf numFmtId="0" fontId="41" fillId="0" borderId="0" xfId="67" applyNumberFormat="1" applyFont="1" applyFill="1" applyAlignment="1">
      <alignment horizontal="center" vertical="center"/>
    </xf>
    <xf numFmtId="0" fontId="40" fillId="0" borderId="0" xfId="66" applyFont="1" applyFill="1" applyAlignment="1">
      <alignment vertical="center"/>
    </xf>
    <xf numFmtId="0" fontId="40" fillId="0" borderId="0" xfId="66" applyFont="1" applyFill="1" applyBorder="1" applyAlignment="1">
      <alignment vertical="center"/>
    </xf>
    <xf numFmtId="181" fontId="41" fillId="0" borderId="0" xfId="7" applyNumberFormat="1" applyFont="1" applyFill="1" applyAlignment="1">
      <alignment horizontal="center" vertical="center"/>
    </xf>
    <xf numFmtId="0" fontId="40" fillId="0" borderId="0" xfId="66" applyFont="1" applyAlignment="1">
      <alignment horizontal="center" vertical="center"/>
    </xf>
    <xf numFmtId="0" fontId="7" fillId="0" borderId="0" xfId="63" applyAlignment="1">
      <alignment vertical="center"/>
    </xf>
    <xf numFmtId="185" fontId="41" fillId="0" borderId="0" xfId="68" applyNumberFormat="1" applyFont="1" applyFill="1" applyAlignment="1">
      <alignment horizontal="right" vertical="center" shrinkToFit="1"/>
    </xf>
    <xf numFmtId="185" fontId="41" fillId="0" borderId="0" xfId="68" applyNumberFormat="1" applyFont="1" applyFill="1" applyAlignment="1">
      <alignment horizontal="right" vertical="center"/>
    </xf>
    <xf numFmtId="0" fontId="40" fillId="0" borderId="0" xfId="66" applyFont="1" applyAlignment="1">
      <alignment vertical="center" shrinkToFit="1"/>
    </xf>
    <xf numFmtId="0" fontId="41" fillId="0" borderId="0" xfId="67" applyNumberFormat="1" applyFont="1" applyFill="1" applyAlignment="1">
      <alignment horizontal="center" vertical="center" shrinkToFit="1"/>
    </xf>
    <xf numFmtId="0" fontId="40" fillId="0" borderId="0" xfId="66" applyFont="1" applyFill="1" applyAlignment="1">
      <alignment vertical="center" shrinkToFit="1"/>
    </xf>
    <xf numFmtId="186" fontId="41" fillId="34" borderId="8" xfId="68" applyNumberFormat="1" applyFont="1" applyFill="1" applyBorder="1" applyAlignment="1">
      <alignment horizontal="right" vertical="center" shrinkToFit="1"/>
    </xf>
    <xf numFmtId="186" fontId="40" fillId="35" borderId="8" xfId="66" applyNumberFormat="1" applyFont="1" applyFill="1" applyBorder="1" applyAlignment="1">
      <alignment horizontal="right" vertical="center" shrinkToFit="1"/>
    </xf>
    <xf numFmtId="186" fontId="40" fillId="35" borderId="8" xfId="66" applyNumberFormat="1" applyFont="1" applyFill="1" applyBorder="1" applyAlignment="1">
      <alignment horizontal="center" vertical="center" shrinkToFit="1"/>
    </xf>
    <xf numFmtId="185" fontId="41" fillId="36" borderId="8" xfId="68" applyNumberFormat="1" applyFont="1" applyFill="1" applyBorder="1" applyAlignment="1">
      <alignment horizontal="right" vertical="center" shrinkToFit="1"/>
    </xf>
    <xf numFmtId="185" fontId="41" fillId="37" borderId="8" xfId="68" applyNumberFormat="1" applyFont="1" applyFill="1" applyBorder="1" applyAlignment="1">
      <alignment horizontal="right" vertical="center" shrinkToFit="1"/>
    </xf>
    <xf numFmtId="186" fontId="41" fillId="36" borderId="8" xfId="68" applyNumberFormat="1" applyFont="1" applyFill="1" applyBorder="1" applyAlignment="1">
      <alignment horizontal="center" vertical="center" shrinkToFit="1"/>
    </xf>
    <xf numFmtId="0" fontId="40" fillId="0" borderId="0" xfId="66" applyFont="1" applyFill="1" applyAlignment="1">
      <alignment horizontal="center" vertical="center"/>
    </xf>
    <xf numFmtId="0" fontId="7" fillId="0" borderId="0" xfId="63" applyFill="1" applyAlignment="1">
      <alignment horizontal="center" vertical="center"/>
    </xf>
    <xf numFmtId="185" fontId="41" fillId="0" borderId="0" xfId="68" applyNumberFormat="1" applyFont="1" applyFill="1" applyAlignment="1">
      <alignment horizontal="center" vertical="center"/>
    </xf>
    <xf numFmtId="0" fontId="41" fillId="38" borderId="8" xfId="67" applyNumberFormat="1" applyFont="1" applyFill="1" applyBorder="1" applyAlignment="1">
      <alignment horizontal="center" vertical="center" shrinkToFit="1"/>
    </xf>
    <xf numFmtId="0" fontId="41" fillId="0" borderId="8" xfId="67" applyNumberFormat="1" applyFont="1" applyFill="1" applyBorder="1" applyAlignment="1">
      <alignment horizontal="center" vertical="center" shrinkToFit="1"/>
    </xf>
    <xf numFmtId="49" fontId="41" fillId="0" borderId="8" xfId="67" applyNumberFormat="1" applyFont="1" applyFill="1" applyBorder="1" applyAlignment="1">
      <alignment horizontal="center" vertical="center" shrinkToFit="1"/>
    </xf>
    <xf numFmtId="0" fontId="40" fillId="0" borderId="8" xfId="66" applyFont="1" applyFill="1" applyBorder="1" applyAlignment="1">
      <alignment horizontal="center" vertical="center" shrinkToFit="1"/>
    </xf>
    <xf numFmtId="0" fontId="40" fillId="38" borderId="8" xfId="66" applyFont="1" applyFill="1" applyBorder="1" applyAlignment="1">
      <alignment horizontal="center" vertical="center" shrinkToFit="1"/>
    </xf>
    <xf numFmtId="0" fontId="43" fillId="0" borderId="0" xfId="66" applyFont="1" applyAlignment="1">
      <alignment vertical="center" wrapText="1"/>
    </xf>
    <xf numFmtId="0" fontId="7" fillId="0" borderId="0" xfId="63"/>
    <xf numFmtId="186" fontId="41" fillId="36" borderId="8" xfId="68" applyNumberFormat="1" applyFont="1" applyFill="1" applyBorder="1" applyAlignment="1">
      <alignment horizontal="right" vertical="center" shrinkToFit="1"/>
    </xf>
    <xf numFmtId="186" fontId="41" fillId="37" borderId="8" xfId="68" applyNumberFormat="1" applyFont="1" applyFill="1" applyBorder="1" applyAlignment="1">
      <alignment horizontal="right" vertical="center" shrinkToFit="1"/>
    </xf>
    <xf numFmtId="181" fontId="41" fillId="0" borderId="0" xfId="7" applyNumberFormat="1" applyFont="1" applyFill="1" applyAlignment="1">
      <alignment horizontal="center" vertical="center" shrinkToFit="1"/>
    </xf>
    <xf numFmtId="0" fontId="40" fillId="0" borderId="0" xfId="66" applyFont="1" applyAlignment="1">
      <alignment horizontal="center" vertical="center" shrinkToFit="1"/>
    </xf>
    <xf numFmtId="0" fontId="7" fillId="0" borderId="0" xfId="63" applyBorder="1" applyAlignment="1">
      <alignment vertical="center"/>
    </xf>
    <xf numFmtId="49" fontId="3" fillId="0" borderId="0" xfId="63" applyNumberFormat="1" applyFont="1" applyFill="1" applyBorder="1" applyAlignment="1" applyProtection="1">
      <alignment horizontal="right"/>
    </xf>
    <xf numFmtId="0" fontId="3" fillId="0" borderId="0" xfId="63" applyFont="1" applyBorder="1" applyAlignment="1" applyProtection="1">
      <alignment horizontal="left" vertical="center"/>
    </xf>
    <xf numFmtId="0" fontId="31" fillId="0" borderId="40" xfId="58" applyFont="1" applyFill="1" applyBorder="1" applyAlignment="1">
      <alignment horizontal="left" vertical="center" shrinkToFit="1"/>
    </xf>
    <xf numFmtId="0" fontId="31" fillId="0" borderId="22" xfId="58" applyFont="1" applyFill="1" applyBorder="1" applyAlignment="1">
      <alignment horizontal="left" vertical="center" shrinkToFit="1"/>
    </xf>
    <xf numFmtId="0" fontId="31" fillId="0" borderId="56" xfId="58" applyFont="1" applyFill="1" applyBorder="1" applyAlignment="1">
      <alignment horizontal="left" vertical="center" shrinkToFit="1"/>
    </xf>
    <xf numFmtId="0" fontId="31" fillId="0" borderId="20" xfId="58" applyFont="1" applyFill="1" applyBorder="1" applyAlignment="1">
      <alignment horizontal="left" vertical="center" shrinkToFit="1"/>
    </xf>
    <xf numFmtId="0" fontId="31" fillId="0" borderId="24" xfId="58" applyFont="1" applyFill="1" applyBorder="1" applyAlignment="1">
      <alignment horizontal="left" vertical="center" shrinkToFit="1"/>
    </xf>
    <xf numFmtId="0" fontId="31" fillId="0" borderId="14" xfId="58" applyFont="1" applyFill="1" applyBorder="1" applyAlignment="1">
      <alignment horizontal="left" vertical="center" shrinkToFit="1"/>
    </xf>
    <xf numFmtId="0" fontId="31" fillId="0" borderId="49" xfId="58" applyFont="1" applyFill="1" applyBorder="1" applyAlignment="1">
      <alignment horizontal="left" vertical="center"/>
    </xf>
    <xf numFmtId="0" fontId="31" fillId="0" borderId="48" xfId="58" applyFont="1" applyFill="1" applyBorder="1" applyAlignment="1">
      <alignment horizontal="center" vertical="center"/>
    </xf>
    <xf numFmtId="0" fontId="31" fillId="0" borderId="46" xfId="58" applyFont="1" applyFill="1" applyBorder="1" applyAlignment="1">
      <alignment horizontal="left" vertical="center"/>
    </xf>
    <xf numFmtId="38" fontId="33" fillId="2" borderId="43" xfId="7" applyFont="1" applyFill="1" applyBorder="1" applyAlignment="1">
      <alignment horizontal="right" vertical="center" shrinkToFit="1"/>
    </xf>
    <xf numFmtId="38" fontId="33" fillId="2" borderId="18" xfId="7" applyFont="1" applyFill="1" applyBorder="1" applyAlignment="1">
      <alignment horizontal="right" vertical="center" shrinkToFit="1"/>
    </xf>
    <xf numFmtId="38" fontId="33" fillId="2" borderId="50" xfId="7" applyFont="1" applyFill="1" applyBorder="1" applyAlignment="1">
      <alignment horizontal="right" vertical="center" shrinkToFit="1"/>
    </xf>
    <xf numFmtId="38" fontId="33" fillId="2" borderId="25" xfId="7" applyFont="1" applyFill="1" applyBorder="1" applyAlignment="1">
      <alignment horizontal="right" vertical="center" shrinkToFit="1"/>
    </xf>
    <xf numFmtId="38" fontId="33" fillId="2" borderId="62" xfId="7" applyFont="1" applyFill="1" applyBorder="1" applyAlignment="1">
      <alignment horizontal="right" vertical="center" shrinkToFit="1"/>
    </xf>
    <xf numFmtId="38" fontId="33" fillId="2" borderId="7" xfId="7" applyFont="1" applyFill="1" applyBorder="1" applyAlignment="1">
      <alignment horizontal="right" vertical="center" shrinkToFit="1"/>
    </xf>
    <xf numFmtId="38" fontId="33" fillId="2" borderId="6" xfId="7" applyFont="1" applyFill="1" applyBorder="1" applyAlignment="1">
      <alignment vertical="center" shrinkToFit="1"/>
    </xf>
    <xf numFmtId="38" fontId="38" fillId="2" borderId="43" xfId="7" applyFont="1" applyFill="1" applyBorder="1" applyAlignment="1">
      <alignment horizontal="left" vertical="center"/>
    </xf>
    <xf numFmtId="180" fontId="3" fillId="2" borderId="31" xfId="11" applyNumberFormat="1" applyFont="1" applyFill="1" applyBorder="1" applyAlignment="1">
      <alignment horizontal="right" vertical="center"/>
    </xf>
    <xf numFmtId="178" fontId="3" fillId="2" borderId="36" xfId="13" applyNumberFormat="1" applyFill="1" applyBorder="1" applyAlignment="1">
      <alignment horizontal="right" vertical="center"/>
    </xf>
    <xf numFmtId="180" fontId="3" fillId="2" borderId="19" xfId="11" applyNumberFormat="1" applyFont="1" applyFill="1" applyBorder="1" applyAlignment="1">
      <alignment horizontal="right" vertical="center"/>
    </xf>
    <xf numFmtId="180" fontId="3" fillId="2" borderId="26" xfId="11" applyNumberFormat="1" applyFont="1" applyFill="1" applyBorder="1" applyAlignment="1">
      <alignment horizontal="right" vertical="center"/>
    </xf>
    <xf numFmtId="0" fontId="3" fillId="0" borderId="0" xfId="13" applyBorder="1" applyAlignment="1">
      <alignment vertical="top"/>
    </xf>
    <xf numFmtId="178" fontId="3" fillId="0" borderId="0" xfId="13" applyNumberFormat="1" applyBorder="1" applyAlignment="1">
      <alignment vertical="top"/>
    </xf>
    <xf numFmtId="0" fontId="3" fillId="0" borderId="0" xfId="13" applyBorder="1" applyAlignment="1">
      <alignment horizontal="right" vertical="top"/>
    </xf>
    <xf numFmtId="0" fontId="7" fillId="0" borderId="0" xfId="0" applyFont="1"/>
    <xf numFmtId="178" fontId="3" fillId="0" borderId="5" xfId="13" applyNumberFormat="1" applyBorder="1" applyAlignment="1">
      <alignment vertical="center"/>
    </xf>
    <xf numFmtId="0" fontId="3" fillId="0" borderId="3" xfId="13" applyBorder="1" applyAlignment="1">
      <alignment vertical="center"/>
    </xf>
    <xf numFmtId="178" fontId="3" fillId="0" borderId="56" xfId="13" applyNumberFormat="1" applyBorder="1" applyAlignment="1">
      <alignment vertical="center"/>
    </xf>
    <xf numFmtId="0" fontId="3" fillId="0" borderId="45" xfId="13" applyBorder="1" applyAlignment="1">
      <alignment vertical="top" wrapText="1"/>
    </xf>
    <xf numFmtId="178" fontId="35" fillId="0" borderId="22" xfId="13" applyNumberFormat="1" applyFont="1" applyBorder="1" applyAlignment="1">
      <alignment horizontal="right" vertical="center"/>
    </xf>
    <xf numFmtId="178" fontId="35" fillId="0" borderId="36" xfId="13" applyNumberFormat="1" applyFont="1" applyBorder="1" applyAlignment="1">
      <alignment horizontal="right" vertical="center"/>
    </xf>
    <xf numFmtId="178" fontId="35" fillId="0" borderId="42" xfId="13" applyNumberFormat="1" applyFont="1" applyBorder="1" applyAlignment="1">
      <alignment horizontal="right" vertical="center"/>
    </xf>
    <xf numFmtId="178" fontId="35" fillId="0" borderId="57" xfId="13" applyNumberFormat="1" applyFont="1" applyBorder="1" applyAlignment="1">
      <alignment horizontal="right" vertical="center"/>
    </xf>
    <xf numFmtId="178" fontId="35" fillId="0" borderId="20" xfId="13" applyNumberFormat="1" applyFont="1" applyBorder="1" applyAlignment="1">
      <alignment horizontal="right" vertical="center"/>
    </xf>
    <xf numFmtId="178" fontId="35" fillId="0" borderId="19" xfId="13" applyNumberFormat="1" applyFont="1" applyBorder="1" applyAlignment="1">
      <alignment horizontal="right" vertical="center"/>
    </xf>
    <xf numFmtId="178" fontId="35" fillId="0" borderId="26" xfId="13" applyNumberFormat="1" applyFont="1" applyBorder="1" applyAlignment="1">
      <alignment horizontal="right" vertical="center"/>
    </xf>
    <xf numFmtId="178" fontId="35" fillId="0" borderId="11" xfId="13" applyNumberFormat="1" applyFont="1" applyBorder="1" applyAlignment="1">
      <alignment horizontal="right" vertical="center"/>
    </xf>
    <xf numFmtId="178" fontId="35" fillId="0" borderId="9" xfId="13" applyNumberFormat="1" applyFont="1" applyBorder="1" applyAlignment="1">
      <alignment horizontal="right" vertical="center"/>
    </xf>
    <xf numFmtId="178" fontId="35" fillId="0" borderId="40" xfId="13" applyNumberFormat="1" applyFont="1" applyBorder="1" applyAlignment="1">
      <alignment horizontal="right" vertical="center"/>
    </xf>
    <xf numFmtId="178" fontId="35" fillId="0" borderId="27" xfId="13" applyNumberFormat="1" applyFont="1" applyBorder="1" applyAlignment="1">
      <alignment horizontal="right" vertical="center"/>
    </xf>
    <xf numFmtId="178" fontId="35" fillId="0" borderId="0" xfId="13" applyNumberFormat="1" applyFont="1" applyBorder="1" applyAlignment="1">
      <alignment horizontal="right" vertical="center"/>
    </xf>
    <xf numFmtId="178" fontId="35" fillId="0" borderId="66" xfId="13" applyNumberFormat="1" applyFont="1" applyBorder="1" applyAlignment="1">
      <alignment horizontal="right" vertical="center"/>
    </xf>
    <xf numFmtId="178" fontId="35" fillId="0" borderId="3" xfId="13" applyNumberFormat="1" applyFont="1" applyBorder="1" applyAlignment="1">
      <alignment horizontal="right" vertical="center"/>
    </xf>
    <xf numFmtId="178" fontId="35" fillId="0" borderId="28" xfId="13" applyNumberFormat="1" applyFont="1" applyBorder="1" applyAlignment="1">
      <alignment horizontal="right" vertical="center"/>
    </xf>
    <xf numFmtId="178" fontId="35" fillId="0" borderId="29" xfId="13" applyNumberFormat="1" applyFont="1" applyBorder="1" applyAlignment="1">
      <alignment horizontal="right" vertical="center"/>
    </xf>
    <xf numFmtId="178" fontId="35" fillId="0" borderId="46" xfId="13" applyNumberFormat="1" applyFont="1" applyBorder="1" applyAlignment="1">
      <alignment horizontal="right" vertical="center"/>
    </xf>
    <xf numFmtId="178" fontId="35" fillId="0" borderId="57" xfId="13" applyNumberFormat="1" applyFont="1" applyFill="1" applyBorder="1" applyAlignment="1">
      <alignment horizontal="right" vertical="center"/>
    </xf>
    <xf numFmtId="178" fontId="35" fillId="0" borderId="36" xfId="13" applyNumberFormat="1" applyFont="1" applyFill="1" applyBorder="1" applyAlignment="1">
      <alignment horizontal="right" vertical="center"/>
    </xf>
    <xf numFmtId="178" fontId="35" fillId="0" borderId="40" xfId="13" applyNumberFormat="1" applyFont="1" applyFill="1" applyBorder="1" applyAlignment="1">
      <alignment horizontal="right" vertical="center"/>
    </xf>
    <xf numFmtId="178" fontId="35" fillId="0" borderId="42" xfId="13" applyNumberFormat="1" applyFont="1" applyFill="1" applyBorder="1" applyAlignment="1">
      <alignment horizontal="right" vertical="center"/>
    </xf>
    <xf numFmtId="178" fontId="35" fillId="0" borderId="20" xfId="13" applyNumberFormat="1" applyFont="1" applyFill="1" applyBorder="1" applyAlignment="1">
      <alignment horizontal="right" vertical="center"/>
    </xf>
    <xf numFmtId="190" fontId="45" fillId="0" borderId="0" xfId="11" applyNumberFormat="1" applyFont="1" applyFill="1" applyBorder="1" applyAlignment="1">
      <alignment horizontal="right" vertical="center"/>
    </xf>
    <xf numFmtId="190" fontId="45" fillId="0" borderId="30" xfId="11" applyNumberFormat="1" applyFont="1" applyFill="1" applyBorder="1" applyAlignment="1">
      <alignment horizontal="right" vertical="center"/>
    </xf>
    <xf numFmtId="190" fontId="45" fillId="0" borderId="55" xfId="11" applyNumberFormat="1" applyFont="1" applyFill="1" applyBorder="1" applyAlignment="1">
      <alignment horizontal="right" vertical="center"/>
    </xf>
    <xf numFmtId="190" fontId="45" fillId="0" borderId="60" xfId="11" applyNumberFormat="1" applyFont="1" applyFill="1" applyBorder="1" applyAlignment="1">
      <alignment horizontal="right" vertical="center"/>
    </xf>
    <xf numFmtId="178" fontId="35" fillId="0" borderId="9" xfId="13" applyNumberFormat="1" applyFont="1" applyFill="1" applyBorder="1" applyAlignment="1">
      <alignment horizontal="right" vertical="center"/>
    </xf>
    <xf numFmtId="178" fontId="35" fillId="0" borderId="11" xfId="13" applyNumberFormat="1" applyFont="1" applyFill="1" applyBorder="1" applyAlignment="1">
      <alignment horizontal="right" vertical="center"/>
    </xf>
    <xf numFmtId="190" fontId="45" fillId="0" borderId="53" xfId="11" applyNumberFormat="1" applyFont="1" applyFill="1" applyBorder="1" applyAlignment="1">
      <alignment horizontal="right" vertical="center"/>
    </xf>
    <xf numFmtId="178" fontId="35" fillId="0" borderId="15" xfId="13" applyNumberFormat="1" applyFont="1" applyFill="1" applyBorder="1" applyAlignment="1">
      <alignment horizontal="right" vertical="center"/>
    </xf>
    <xf numFmtId="178" fontId="35" fillId="0" borderId="12" xfId="13" applyNumberFormat="1" applyFont="1" applyFill="1" applyBorder="1" applyAlignment="1">
      <alignment horizontal="right" vertical="center"/>
    </xf>
    <xf numFmtId="178" fontId="35" fillId="0" borderId="16" xfId="13" applyNumberFormat="1" applyFont="1" applyFill="1" applyBorder="1" applyAlignment="1">
      <alignment horizontal="right" vertical="center"/>
    </xf>
    <xf numFmtId="189" fontId="35" fillId="0" borderId="19" xfId="11" applyNumberFormat="1" applyFont="1" applyFill="1" applyBorder="1" applyAlignment="1">
      <alignment horizontal="right" vertical="center"/>
    </xf>
    <xf numFmtId="189" fontId="35" fillId="0" borderId="20" xfId="11" applyNumberFormat="1" applyFont="1" applyFill="1" applyBorder="1" applyAlignment="1">
      <alignment horizontal="right" vertical="center"/>
    </xf>
    <xf numFmtId="190" fontId="45" fillId="0" borderId="19" xfId="11" applyNumberFormat="1" applyFont="1" applyFill="1" applyBorder="1" applyAlignment="1">
      <alignment horizontal="right"/>
    </xf>
    <xf numFmtId="190" fontId="45" fillId="0" borderId="20" xfId="11" applyNumberFormat="1" applyFont="1" applyFill="1" applyBorder="1" applyAlignment="1">
      <alignment horizontal="right"/>
    </xf>
    <xf numFmtId="180" fontId="35" fillId="0" borderId="19" xfId="11" applyNumberFormat="1" applyFont="1" applyFill="1" applyBorder="1" applyAlignment="1">
      <alignment horizontal="right" vertical="center"/>
    </xf>
    <xf numFmtId="188" fontId="35" fillId="0" borderId="19" xfId="11" applyNumberFormat="1" applyFont="1" applyFill="1" applyBorder="1" applyAlignment="1">
      <alignment horizontal="right" vertical="center"/>
    </xf>
    <xf numFmtId="180" fontId="35" fillId="0" borderId="20" xfId="11" applyNumberFormat="1" applyFont="1" applyFill="1" applyBorder="1" applyAlignment="1">
      <alignment horizontal="right" vertical="center"/>
    </xf>
    <xf numFmtId="178" fontId="35" fillId="0" borderId="19" xfId="13" applyNumberFormat="1" applyFont="1" applyFill="1" applyBorder="1" applyAlignment="1">
      <alignment horizontal="right" vertical="center"/>
    </xf>
    <xf numFmtId="189" fontId="35" fillId="0" borderId="26" xfId="11" applyNumberFormat="1" applyFont="1" applyFill="1" applyBorder="1" applyAlignment="1">
      <alignment horizontal="right" vertical="center"/>
    </xf>
    <xf numFmtId="189" fontId="35" fillId="0" borderId="54" xfId="11" applyNumberFormat="1" applyFont="1" applyFill="1" applyBorder="1" applyAlignment="1">
      <alignment horizontal="right" vertical="center"/>
    </xf>
    <xf numFmtId="190" fontId="45" fillId="0" borderId="26" xfId="11" applyNumberFormat="1" applyFont="1" applyFill="1" applyBorder="1" applyAlignment="1">
      <alignment horizontal="right"/>
    </xf>
    <xf numFmtId="190" fontId="45" fillId="0" borderId="11" xfId="11" applyNumberFormat="1" applyFont="1" applyFill="1" applyBorder="1" applyAlignment="1">
      <alignment horizontal="right"/>
    </xf>
    <xf numFmtId="178" fontId="35" fillId="0" borderId="46" xfId="13" applyNumberFormat="1" applyFont="1" applyFill="1" applyBorder="1" applyAlignment="1">
      <alignment horizontal="right" vertical="center"/>
    </xf>
    <xf numFmtId="178" fontId="35" fillId="0" borderId="29" xfId="13" applyNumberFormat="1" applyFont="1" applyFill="1" applyBorder="1" applyAlignment="1">
      <alignment horizontal="right" vertical="center"/>
    </xf>
    <xf numFmtId="190" fontId="45" fillId="0" borderId="46" xfId="11" applyNumberFormat="1" applyFont="1" applyFill="1" applyBorder="1" applyAlignment="1">
      <alignment horizontal="right" vertical="center"/>
    </xf>
    <xf numFmtId="178" fontId="35" fillId="0" borderId="31" xfId="13" applyNumberFormat="1" applyFont="1" applyBorder="1" applyAlignment="1">
      <alignment horizontal="right" vertical="center"/>
    </xf>
    <xf numFmtId="180" fontId="35" fillId="0" borderId="31" xfId="11" applyNumberFormat="1" applyFont="1" applyFill="1" applyBorder="1" applyAlignment="1">
      <alignment horizontal="right" vertical="center"/>
    </xf>
    <xf numFmtId="178" fontId="35" fillId="0" borderId="32" xfId="13" applyNumberFormat="1" applyFont="1" applyBorder="1" applyAlignment="1">
      <alignment horizontal="right" vertical="center"/>
    </xf>
    <xf numFmtId="178" fontId="35" fillId="0" borderId="10" xfId="13" applyNumberFormat="1" applyFont="1" applyBorder="1" applyAlignment="1">
      <alignment horizontal="right" vertical="center"/>
    </xf>
    <xf numFmtId="178" fontId="35" fillId="0" borderId="35" xfId="13" applyNumberFormat="1" applyFont="1" applyBorder="1" applyAlignment="1">
      <alignment horizontal="right" vertical="center"/>
    </xf>
    <xf numFmtId="180" fontId="35" fillId="0" borderId="26" xfId="11" applyNumberFormat="1" applyFont="1" applyFill="1" applyBorder="1" applyAlignment="1">
      <alignment horizontal="right" vertical="center"/>
    </xf>
    <xf numFmtId="178" fontId="35" fillId="0" borderId="15" xfId="13" applyNumberFormat="1" applyFont="1" applyBorder="1" applyAlignment="1">
      <alignment horizontal="right" vertical="center"/>
    </xf>
    <xf numFmtId="178" fontId="35" fillId="0" borderId="21" xfId="13" applyNumberFormat="1" applyFont="1" applyBorder="1" applyAlignment="1">
      <alignment horizontal="right" vertical="center"/>
    </xf>
    <xf numFmtId="180" fontId="35" fillId="0" borderId="21" xfId="11" applyNumberFormat="1" applyFont="1" applyFill="1" applyBorder="1" applyAlignment="1">
      <alignment horizontal="right" vertical="center"/>
    </xf>
    <xf numFmtId="178" fontId="35" fillId="0" borderId="66" xfId="13" applyNumberFormat="1" applyFont="1" applyFill="1" applyBorder="1" applyAlignment="1">
      <alignment horizontal="right" vertical="center"/>
    </xf>
    <xf numFmtId="178" fontId="35" fillId="0" borderId="28" xfId="13" applyNumberFormat="1" applyFont="1" applyFill="1" applyBorder="1" applyAlignment="1">
      <alignment horizontal="right" vertical="center"/>
    </xf>
    <xf numFmtId="180" fontId="35" fillId="2" borderId="31" xfId="11" applyNumberFormat="1" applyFont="1" applyFill="1" applyBorder="1" applyAlignment="1">
      <alignment horizontal="right" vertical="center"/>
    </xf>
    <xf numFmtId="178" fontId="35" fillId="2" borderId="36" xfId="13" applyNumberFormat="1" applyFont="1" applyFill="1" applyBorder="1" applyAlignment="1">
      <alignment horizontal="right" vertical="center"/>
    </xf>
    <xf numFmtId="180" fontId="35" fillId="2" borderId="19" xfId="11" applyNumberFormat="1" applyFont="1" applyFill="1" applyBorder="1" applyAlignment="1">
      <alignment horizontal="right" vertical="center"/>
    </xf>
    <xf numFmtId="178" fontId="35" fillId="2" borderId="20" xfId="13" applyNumberFormat="1" applyFont="1" applyFill="1" applyBorder="1" applyAlignment="1">
      <alignment horizontal="right" vertical="center"/>
    </xf>
    <xf numFmtId="180" fontId="35" fillId="2" borderId="42" xfId="11" applyNumberFormat="1" applyFont="1" applyFill="1" applyBorder="1" applyAlignment="1">
      <alignment horizontal="left" vertical="center"/>
    </xf>
    <xf numFmtId="180" fontId="35" fillId="2" borderId="18" xfId="11" applyNumberFormat="1" applyFont="1" applyFill="1" applyBorder="1" applyAlignment="1">
      <alignment vertical="center"/>
    </xf>
    <xf numFmtId="180" fontId="35" fillId="2" borderId="26" xfId="11" applyNumberFormat="1" applyFont="1" applyFill="1" applyBorder="1" applyAlignment="1">
      <alignment horizontal="right" vertical="center"/>
    </xf>
    <xf numFmtId="178" fontId="35" fillId="2" borderId="11" xfId="13" applyNumberFormat="1" applyFont="1" applyFill="1" applyBorder="1" applyAlignment="1">
      <alignment horizontal="right" vertical="center"/>
    </xf>
    <xf numFmtId="178" fontId="35" fillId="2" borderId="28" xfId="13" applyNumberFormat="1" applyFont="1" applyFill="1" applyBorder="1" applyAlignment="1">
      <alignment horizontal="right" vertical="center"/>
    </xf>
    <xf numFmtId="178" fontId="35" fillId="2" borderId="29" xfId="13" applyNumberFormat="1" applyFont="1" applyFill="1" applyBorder="1" applyAlignment="1">
      <alignment horizontal="right" vertical="center"/>
    </xf>
    <xf numFmtId="178" fontId="35" fillId="0" borderId="10" xfId="13" applyNumberFormat="1" applyFont="1" applyFill="1" applyBorder="1" applyAlignment="1">
      <alignment horizontal="right" vertical="center"/>
    </xf>
    <xf numFmtId="178" fontId="35" fillId="0" borderId="30" xfId="13" applyNumberFormat="1" applyFont="1" applyBorder="1" applyAlignment="1">
      <alignment horizontal="right" vertical="center"/>
    </xf>
    <xf numFmtId="178" fontId="35" fillId="0" borderId="16" xfId="13" applyNumberFormat="1" applyFont="1" applyBorder="1" applyAlignment="1">
      <alignment horizontal="right" vertical="center"/>
    </xf>
    <xf numFmtId="178" fontId="35" fillId="0" borderId="12" xfId="13" applyNumberFormat="1" applyFont="1" applyBorder="1" applyAlignment="1">
      <alignment horizontal="right" vertical="center"/>
    </xf>
    <xf numFmtId="38" fontId="35" fillId="0" borderId="19" xfId="6" applyFont="1" applyFill="1" applyBorder="1" applyAlignment="1">
      <alignment horizontal="right" vertical="center"/>
    </xf>
    <xf numFmtId="38" fontId="35" fillId="0" borderId="21" xfId="6" applyFont="1" applyFill="1" applyBorder="1" applyAlignment="1">
      <alignment horizontal="right" vertical="center"/>
    </xf>
    <xf numFmtId="3" fontId="35" fillId="0" borderId="31" xfId="11" applyNumberFormat="1" applyFont="1" applyFill="1" applyBorder="1" applyAlignment="1">
      <alignment horizontal="right" vertical="center"/>
    </xf>
    <xf numFmtId="180" fontId="35" fillId="0" borderId="10" xfId="11" applyNumberFormat="1" applyFont="1" applyFill="1" applyBorder="1" applyAlignment="1">
      <alignment horizontal="right" vertical="center"/>
    </xf>
    <xf numFmtId="178" fontId="35" fillId="0" borderId="27" xfId="13" applyNumberFormat="1" applyFont="1" applyFill="1" applyBorder="1" applyAlignment="1">
      <alignment horizontal="right" vertical="center"/>
    </xf>
    <xf numFmtId="3" fontId="35" fillId="0" borderId="15" xfId="11" applyNumberFormat="1" applyFont="1" applyFill="1" applyBorder="1" applyAlignment="1">
      <alignment horizontal="right" vertical="center"/>
    </xf>
    <xf numFmtId="0" fontId="35" fillId="0" borderId="19" xfId="11" applyNumberFormat="1" applyFont="1" applyFill="1" applyBorder="1" applyAlignment="1">
      <alignment horizontal="right" vertical="center"/>
    </xf>
    <xf numFmtId="3" fontId="35" fillId="0" borderId="19" xfId="11" applyNumberFormat="1" applyFont="1" applyFill="1" applyBorder="1" applyAlignment="1">
      <alignment horizontal="right" vertical="center"/>
    </xf>
    <xf numFmtId="3" fontId="35" fillId="0" borderId="21" xfId="11" applyNumberFormat="1" applyFont="1" applyFill="1" applyBorder="1" applyAlignment="1">
      <alignment horizontal="right" vertical="center"/>
    </xf>
    <xf numFmtId="180" fontId="35" fillId="0" borderId="15" xfId="11" applyNumberFormat="1" applyFont="1" applyFill="1" applyBorder="1" applyAlignment="1">
      <alignment horizontal="right" vertical="center"/>
    </xf>
    <xf numFmtId="178" fontId="35" fillId="0" borderId="21" xfId="13" applyNumberFormat="1" applyFont="1" applyFill="1" applyBorder="1" applyAlignment="1">
      <alignment horizontal="right" vertical="center"/>
    </xf>
    <xf numFmtId="190" fontId="45" fillId="0" borderId="10" xfId="11" applyNumberFormat="1" applyFont="1" applyFill="1" applyBorder="1" applyAlignment="1">
      <alignment horizontal="right" vertical="center"/>
    </xf>
    <xf numFmtId="189" fontId="35" fillId="0" borderId="42" xfId="11" applyNumberFormat="1" applyFont="1" applyFill="1" applyBorder="1" applyAlignment="1">
      <alignment horizontal="right" vertical="center"/>
    </xf>
    <xf numFmtId="190" fontId="45" fillId="0" borderId="42" xfId="11" applyNumberFormat="1" applyFont="1" applyFill="1" applyBorder="1" applyAlignment="1">
      <alignment horizontal="right"/>
    </xf>
    <xf numFmtId="180" fontId="35" fillId="0" borderId="0" xfId="11" applyNumberFormat="1" applyFont="1" applyFill="1" applyBorder="1" applyAlignment="1">
      <alignment horizontal="right" vertical="center"/>
    </xf>
    <xf numFmtId="190" fontId="45" fillId="0" borderId="10" xfId="11" applyNumberFormat="1" applyFont="1" applyFill="1" applyBorder="1" applyAlignment="1">
      <alignment horizontal="right"/>
    </xf>
    <xf numFmtId="188" fontId="35" fillId="0" borderId="42" xfId="11" applyNumberFormat="1" applyFont="1" applyFill="1" applyBorder="1" applyAlignment="1">
      <alignment horizontal="right" vertical="center"/>
    </xf>
    <xf numFmtId="190" fontId="45" fillId="0" borderId="59" xfId="11" applyNumberFormat="1" applyFont="1" applyFill="1" applyBorder="1" applyAlignment="1">
      <alignment horizontal="right"/>
    </xf>
    <xf numFmtId="180" fontId="35" fillId="0" borderId="42" xfId="11" applyNumberFormat="1" applyFont="1" applyFill="1" applyBorder="1" applyAlignment="1">
      <alignment horizontal="right" vertical="center"/>
    </xf>
    <xf numFmtId="178" fontId="35" fillId="0" borderId="18" xfId="13" applyNumberFormat="1" applyFont="1" applyFill="1" applyBorder="1" applyAlignment="1">
      <alignment horizontal="right" vertical="center"/>
    </xf>
    <xf numFmtId="189" fontId="35" fillId="0" borderId="0" xfId="11" applyNumberFormat="1" applyFont="1" applyFill="1" applyBorder="1" applyAlignment="1">
      <alignment horizontal="right" vertical="center"/>
    </xf>
    <xf numFmtId="190" fontId="45" fillId="0" borderId="21" xfId="11" applyNumberFormat="1" applyFont="1" applyFill="1" applyBorder="1" applyAlignment="1">
      <alignment horizontal="right"/>
    </xf>
    <xf numFmtId="190" fontId="45" fillId="0" borderId="38" xfId="11" applyNumberFormat="1" applyFont="1" applyFill="1" applyBorder="1" applyAlignment="1">
      <alignment horizontal="right"/>
    </xf>
    <xf numFmtId="189" fontId="35" fillId="0" borderId="11" xfId="11" applyNumberFormat="1" applyFont="1" applyFill="1" applyBorder="1" applyAlignment="1">
      <alignment horizontal="right" vertical="center"/>
    </xf>
    <xf numFmtId="190" fontId="45" fillId="0" borderId="25" xfId="11" applyNumberFormat="1" applyFont="1" applyFill="1" applyBorder="1" applyAlignment="1">
      <alignment horizontal="right"/>
    </xf>
    <xf numFmtId="190" fontId="45" fillId="0" borderId="8" xfId="11" applyNumberFormat="1" applyFont="1" applyFill="1" applyBorder="1" applyAlignment="1">
      <alignment horizontal="right"/>
    </xf>
    <xf numFmtId="178" fontId="35" fillId="0" borderId="48" xfId="13" applyNumberFormat="1" applyFont="1" applyFill="1" applyBorder="1" applyAlignment="1">
      <alignment horizontal="right" vertical="center"/>
    </xf>
    <xf numFmtId="38" fontId="37" fillId="2" borderId="43" xfId="7" applyFont="1" applyFill="1" applyBorder="1" applyAlignment="1">
      <alignment horizontal="left" vertical="center"/>
    </xf>
    <xf numFmtId="178" fontId="35" fillId="0" borderId="43" xfId="13" applyNumberFormat="1" applyFont="1" applyBorder="1" applyAlignment="1">
      <alignment horizontal="right" vertical="center"/>
    </xf>
    <xf numFmtId="178" fontId="35" fillId="0" borderId="39" xfId="13" applyNumberFormat="1" applyFont="1" applyBorder="1" applyAlignment="1">
      <alignment horizontal="right" vertical="center"/>
    </xf>
    <xf numFmtId="178" fontId="35" fillId="0" borderId="34" xfId="13" applyNumberFormat="1" applyFont="1" applyBorder="1" applyAlignment="1">
      <alignment horizontal="right" vertical="center"/>
    </xf>
    <xf numFmtId="178" fontId="35" fillId="0" borderId="78" xfId="13" applyNumberFormat="1" applyFont="1" applyBorder="1" applyAlignment="1">
      <alignment horizontal="right" vertical="center"/>
    </xf>
    <xf numFmtId="178" fontId="35" fillId="0" borderId="23" xfId="13" applyNumberFormat="1" applyFont="1" applyBorder="1" applyAlignment="1">
      <alignment horizontal="right" vertical="center"/>
    </xf>
    <xf numFmtId="0" fontId="35" fillId="0" borderId="0" xfId="13" applyFont="1" applyBorder="1" applyAlignment="1">
      <alignment vertical="center"/>
    </xf>
    <xf numFmtId="179" fontId="35" fillId="0" borderId="45" xfId="13" applyNumberFormat="1" applyFont="1" applyBorder="1" applyAlignment="1">
      <alignment vertical="center"/>
    </xf>
    <xf numFmtId="179" fontId="35" fillId="0" borderId="45" xfId="13" applyNumberFormat="1" applyFont="1" applyBorder="1" applyAlignment="1">
      <alignment vertical="center" wrapText="1"/>
    </xf>
    <xf numFmtId="180" fontId="35" fillId="2" borderId="30" xfId="11" applyNumberFormat="1" applyFont="1" applyFill="1" applyBorder="1" applyAlignment="1">
      <alignment horizontal="right" vertical="center"/>
    </xf>
    <xf numFmtId="178" fontId="35" fillId="0" borderId="47" xfId="13" applyNumberFormat="1" applyFont="1" applyBorder="1" applyAlignment="1">
      <alignment horizontal="right" vertical="center"/>
    </xf>
    <xf numFmtId="0" fontId="33" fillId="0" borderId="0" xfId="13" applyFont="1" applyBorder="1" applyAlignment="1">
      <alignment horizontal="right" vertical="top"/>
    </xf>
    <xf numFmtId="0" fontId="35" fillId="38" borderId="78" xfId="63" applyFont="1" applyFill="1" applyBorder="1" applyAlignment="1">
      <alignment horizontal="center" vertical="center" shrinkToFit="1"/>
    </xf>
    <xf numFmtId="0" fontId="35" fillId="38" borderId="60" xfId="63" applyFont="1" applyFill="1" applyBorder="1" applyAlignment="1">
      <alignment horizontal="center" vertical="center" shrinkToFit="1"/>
    </xf>
    <xf numFmtId="0" fontId="35" fillId="38" borderId="0" xfId="63" applyFont="1" applyFill="1" applyBorder="1" applyAlignment="1">
      <alignment horizontal="center" vertical="center" shrinkToFit="1"/>
    </xf>
    <xf numFmtId="0" fontId="35" fillId="0" borderId="0" xfId="63" applyFont="1" applyAlignment="1">
      <alignment vertical="center"/>
    </xf>
    <xf numFmtId="0" fontId="35" fillId="0" borderId="0" xfId="63" applyFont="1" applyFill="1" applyBorder="1" applyAlignment="1">
      <alignment horizontal="center" vertical="center" shrinkToFit="1"/>
    </xf>
    <xf numFmtId="38" fontId="35" fillId="0" borderId="0" xfId="60" applyFont="1" applyFill="1" applyBorder="1" applyAlignment="1">
      <alignment horizontal="right" vertical="center" shrinkToFit="1"/>
    </xf>
    <xf numFmtId="0" fontId="35" fillId="0" borderId="0" xfId="63" applyFont="1" applyFill="1" applyAlignment="1">
      <alignment horizontal="right" vertical="center"/>
    </xf>
    <xf numFmtId="0" fontId="35" fillId="0" borderId="0" xfId="63" applyFont="1" applyFill="1" applyAlignment="1">
      <alignment vertical="center" shrinkToFit="1"/>
    </xf>
    <xf numFmtId="0" fontId="35" fillId="0" borderId="0" xfId="63" applyFont="1" applyAlignment="1">
      <alignment horizontal="right" vertical="center"/>
    </xf>
    <xf numFmtId="0" fontId="31" fillId="0" borderId="0" xfId="63" applyFont="1" applyBorder="1" applyAlignment="1">
      <alignment vertical="center"/>
    </xf>
    <xf numFmtId="0" fontId="31" fillId="0" borderId="0" xfId="63" applyFont="1" applyAlignment="1">
      <alignment vertical="center"/>
    </xf>
    <xf numFmtId="0" fontId="31" fillId="0" borderId="0" xfId="63" applyFont="1" applyAlignment="1">
      <alignment vertical="center" shrinkToFit="1"/>
    </xf>
    <xf numFmtId="0" fontId="31" fillId="0" borderId="0" xfId="63" applyFont="1" applyAlignment="1">
      <alignment horizontal="right" vertical="center"/>
    </xf>
    <xf numFmtId="0" fontId="31" fillId="0" borderId="0" xfId="63" applyFont="1" applyFill="1" applyAlignment="1">
      <alignment vertical="center" shrinkToFit="1"/>
    </xf>
    <xf numFmtId="0" fontId="31" fillId="0" borderId="0" xfId="63" applyFont="1" applyFill="1" applyAlignment="1">
      <alignment vertical="center"/>
    </xf>
    <xf numFmtId="0" fontId="31" fillId="0" borderId="0" xfId="63" applyFont="1" applyFill="1" applyAlignment="1">
      <alignment horizontal="right" vertical="center"/>
    </xf>
    <xf numFmtId="0" fontId="31" fillId="0" borderId="0" xfId="63" applyFont="1" applyAlignment="1">
      <alignment horizontal="left" vertical="top"/>
    </xf>
    <xf numFmtId="179" fontId="31" fillId="0" borderId="0" xfId="63" applyNumberFormat="1" applyFont="1" applyBorder="1" applyAlignment="1">
      <alignment horizontal="left" vertical="center" wrapText="1"/>
    </xf>
    <xf numFmtId="0" fontId="31" fillId="0" borderId="28" xfId="63" applyFont="1" applyFill="1" applyBorder="1" applyAlignment="1">
      <alignment horizontal="center" vertical="center" shrinkToFit="1"/>
    </xf>
    <xf numFmtId="0" fontId="31" fillId="0" borderId="63" xfId="63" applyFont="1" applyFill="1" applyBorder="1" applyAlignment="1">
      <alignment horizontal="center" vertical="center" shrinkToFit="1"/>
    </xf>
    <xf numFmtId="0" fontId="31" fillId="0" borderId="41" xfId="63" applyFont="1" applyFill="1" applyBorder="1" applyAlignment="1">
      <alignment horizontal="center" vertical="center" shrinkToFit="1"/>
    </xf>
    <xf numFmtId="0" fontId="31" fillId="0" borderId="48" xfId="63" applyFont="1" applyFill="1" applyBorder="1" applyAlignment="1">
      <alignment horizontal="center" vertical="center" shrinkToFit="1"/>
    </xf>
    <xf numFmtId="38" fontId="46" fillId="0" borderId="26" xfId="7" applyFont="1" applyFill="1" applyBorder="1" applyAlignment="1">
      <alignment horizontal="right" vertical="center" shrinkToFit="1"/>
    </xf>
    <xf numFmtId="38" fontId="33" fillId="0" borderId="39" xfId="7" applyFont="1" applyFill="1" applyBorder="1" applyAlignment="1">
      <alignment horizontal="right" vertical="center" shrinkToFit="1"/>
    </xf>
    <xf numFmtId="38" fontId="33" fillId="0" borderId="22" xfId="7" applyFont="1" applyFill="1" applyBorder="1" applyAlignment="1">
      <alignment horizontal="right" vertical="center" shrinkToFit="1"/>
    </xf>
    <xf numFmtId="38" fontId="33" fillId="0" borderId="56" xfId="7" applyFont="1" applyFill="1" applyBorder="1" applyAlignment="1">
      <alignment vertical="center" shrinkToFit="1"/>
    </xf>
    <xf numFmtId="38" fontId="33" fillId="2" borderId="67" xfId="7" applyFont="1" applyFill="1" applyBorder="1" applyAlignment="1">
      <alignment vertical="center" shrinkToFit="1"/>
    </xf>
    <xf numFmtId="0" fontId="31" fillId="0" borderId="36" xfId="58" applyFont="1" applyFill="1" applyBorder="1" applyAlignment="1">
      <alignment horizontal="left" vertical="center" shrinkToFit="1"/>
    </xf>
    <xf numFmtId="0" fontId="31" fillId="0" borderId="0" xfId="63" applyFont="1" applyFill="1" applyBorder="1" applyAlignment="1">
      <alignment horizontal="center" vertical="center" wrapText="1" shrinkToFit="1"/>
    </xf>
    <xf numFmtId="38" fontId="45" fillId="0" borderId="26" xfId="7" applyFont="1" applyFill="1" applyBorder="1" applyAlignment="1">
      <alignment horizontal="right" vertical="center" shrinkToFit="1"/>
    </xf>
    <xf numFmtId="38" fontId="45" fillId="0" borderId="50" xfId="7" applyFont="1" applyFill="1" applyBorder="1" applyAlignment="1">
      <alignment horizontal="right" vertical="center" shrinkToFit="1"/>
    </xf>
    <xf numFmtId="38" fontId="35" fillId="0" borderId="50" xfId="7" applyFont="1" applyFill="1" applyBorder="1" applyAlignment="1">
      <alignment horizontal="right" vertical="center" shrinkToFit="1"/>
    </xf>
    <xf numFmtId="38" fontId="35" fillId="0" borderId="24" xfId="7" applyFont="1" applyFill="1" applyBorder="1" applyAlignment="1">
      <alignment horizontal="right" vertical="center" shrinkToFit="1"/>
    </xf>
    <xf numFmtId="38" fontId="35" fillId="0" borderId="11" xfId="7" applyFont="1" applyFill="1" applyBorder="1" applyAlignment="1">
      <alignment horizontal="right" vertical="center" shrinkToFit="1"/>
    </xf>
    <xf numFmtId="38" fontId="45" fillId="0" borderId="21" xfId="7" applyFont="1" applyFill="1" applyBorder="1" applyAlignment="1">
      <alignment horizontal="right" vertical="center" shrinkToFit="1"/>
    </xf>
    <xf numFmtId="38" fontId="45" fillId="0" borderId="77" xfId="7" applyFont="1" applyFill="1" applyBorder="1" applyAlignment="1">
      <alignment horizontal="right" vertical="center" shrinkToFit="1"/>
    </xf>
    <xf numFmtId="38" fontId="35" fillId="0" borderId="77" xfId="7" applyFont="1" applyFill="1" applyBorder="1" applyAlignment="1">
      <alignment horizontal="right" vertical="center" shrinkToFit="1"/>
    </xf>
    <xf numFmtId="38" fontId="35" fillId="0" borderId="78" xfId="7" applyFont="1" applyFill="1" applyBorder="1" applyAlignment="1">
      <alignment horizontal="right" vertical="center" shrinkToFit="1"/>
    </xf>
    <xf numFmtId="38" fontId="35" fillId="0" borderId="66" xfId="7" applyFont="1" applyFill="1" applyBorder="1" applyAlignment="1">
      <alignment horizontal="right" vertical="center" shrinkToFit="1"/>
    </xf>
    <xf numFmtId="38" fontId="45" fillId="0" borderId="19" xfId="7" applyFont="1" applyFill="1" applyBorder="1" applyAlignment="1">
      <alignment horizontal="right" vertical="center" shrinkToFit="1"/>
    </xf>
    <xf numFmtId="38" fontId="45" fillId="0" borderId="43" xfId="7" applyFont="1" applyFill="1" applyBorder="1" applyAlignment="1">
      <alignment horizontal="right" vertical="center" shrinkToFit="1"/>
    </xf>
    <xf numFmtId="38" fontId="35" fillId="0" borderId="43" xfId="7" applyFont="1" applyFill="1" applyBorder="1" applyAlignment="1">
      <alignment horizontal="right" vertical="center" shrinkToFit="1"/>
    </xf>
    <xf numFmtId="38" fontId="35" fillId="0" borderId="22" xfId="7" applyFont="1" applyFill="1" applyBorder="1" applyAlignment="1">
      <alignment horizontal="right" vertical="center" shrinkToFit="1"/>
    </xf>
    <xf numFmtId="38" fontId="35" fillId="2" borderId="43" xfId="7" applyFont="1" applyFill="1" applyBorder="1" applyAlignment="1">
      <alignment horizontal="right" vertical="center" shrinkToFit="1"/>
    </xf>
    <xf numFmtId="38" fontId="35" fillId="2" borderId="20" xfId="7" applyFont="1" applyFill="1" applyBorder="1" applyAlignment="1">
      <alignment horizontal="right" vertical="center" shrinkToFit="1"/>
    </xf>
    <xf numFmtId="38" fontId="45" fillId="0" borderId="10" xfId="7" applyFont="1" applyFill="1" applyBorder="1" applyAlignment="1">
      <alignment horizontal="right" vertical="center" shrinkToFit="1"/>
    </xf>
    <xf numFmtId="38" fontId="45" fillId="0" borderId="44" xfId="7" applyFont="1" applyFill="1" applyBorder="1" applyAlignment="1">
      <alignment horizontal="right" vertical="center" shrinkToFit="1"/>
    </xf>
    <xf numFmtId="38" fontId="35" fillId="0" borderId="44" xfId="7" applyFont="1" applyFill="1" applyBorder="1" applyAlignment="1">
      <alignment horizontal="right" vertical="center" shrinkToFit="1"/>
    </xf>
    <xf numFmtId="38" fontId="35" fillId="0" borderId="34" xfId="7" applyFont="1" applyFill="1" applyBorder="1" applyAlignment="1">
      <alignment horizontal="right" vertical="center" shrinkToFit="1"/>
    </xf>
    <xf numFmtId="38" fontId="35" fillId="2" borderId="44" xfId="7" applyFont="1" applyFill="1" applyBorder="1" applyAlignment="1">
      <alignment horizontal="right" vertical="center" shrinkToFit="1"/>
    </xf>
    <xf numFmtId="38" fontId="35" fillId="2" borderId="27" xfId="7" applyFont="1" applyFill="1" applyBorder="1" applyAlignment="1">
      <alignment horizontal="right" vertical="center" shrinkToFit="1"/>
    </xf>
    <xf numFmtId="38" fontId="35" fillId="0" borderId="26" xfId="7" applyFont="1" applyFill="1" applyBorder="1" applyAlignment="1">
      <alignment horizontal="right" vertical="center" shrinkToFit="1"/>
    </xf>
    <xf numFmtId="38" fontId="35" fillId="2" borderId="50" xfId="7" applyFont="1" applyFill="1" applyBorder="1" applyAlignment="1">
      <alignment horizontal="right" vertical="center" shrinkToFit="1"/>
    </xf>
    <xf numFmtId="38" fontId="35" fillId="2" borderId="11" xfId="7" applyFont="1" applyFill="1" applyBorder="1" applyAlignment="1">
      <alignment horizontal="right" vertical="center" shrinkToFit="1"/>
    </xf>
    <xf numFmtId="38" fontId="35" fillId="0" borderId="21" xfId="7" applyFont="1" applyFill="1" applyBorder="1" applyAlignment="1">
      <alignment horizontal="right" vertical="center" shrinkToFit="1"/>
    </xf>
    <xf numFmtId="38" fontId="35" fillId="0" borderId="19" xfId="7" applyFont="1" applyFill="1" applyBorder="1" applyAlignment="1">
      <alignment horizontal="right" vertical="center" shrinkToFit="1"/>
    </xf>
    <xf numFmtId="0" fontId="33" fillId="0" borderId="0" xfId="63" applyFont="1" applyFill="1" applyAlignment="1">
      <alignment horizontal="right" vertical="center" shrinkToFit="1"/>
    </xf>
    <xf numFmtId="0" fontId="33" fillId="0" borderId="0" xfId="63" applyFont="1" applyFill="1" applyAlignment="1">
      <alignment horizontal="left" vertical="center"/>
    </xf>
    <xf numFmtId="0" fontId="33" fillId="0" borderId="0" xfId="63" applyFont="1" applyFill="1" applyAlignment="1">
      <alignment vertical="center" shrinkToFit="1"/>
    </xf>
    <xf numFmtId="38" fontId="33" fillId="0" borderId="0" xfId="7" applyFont="1" applyFill="1" applyAlignment="1">
      <alignment vertical="center" shrinkToFit="1"/>
    </xf>
    <xf numFmtId="38" fontId="33" fillId="0" borderId="0" xfId="63" applyNumberFormat="1" applyFont="1" applyFill="1" applyAlignment="1">
      <alignment vertical="center" shrinkToFit="1"/>
    </xf>
    <xf numFmtId="38" fontId="33" fillId="0" borderId="26" xfId="60" applyFont="1" applyFill="1" applyBorder="1" applyAlignment="1">
      <alignment horizontal="right" vertical="center" shrinkToFit="1"/>
    </xf>
    <xf numFmtId="38" fontId="33" fillId="0" borderId="50" xfId="60" applyFont="1" applyFill="1" applyBorder="1" applyAlignment="1">
      <alignment horizontal="right" vertical="center" shrinkToFit="1"/>
    </xf>
    <xf numFmtId="38" fontId="33" fillId="0" borderId="24" xfId="60" applyFont="1" applyFill="1" applyBorder="1" applyAlignment="1">
      <alignment horizontal="right" vertical="center" shrinkToFit="1"/>
    </xf>
    <xf numFmtId="38" fontId="33" fillId="0" borderId="25" xfId="60" applyFont="1" applyFill="1" applyBorder="1" applyAlignment="1">
      <alignment horizontal="right" vertical="center" shrinkToFit="1"/>
    </xf>
    <xf numFmtId="38" fontId="33" fillId="0" borderId="21" xfId="60" applyFont="1" applyFill="1" applyBorder="1" applyAlignment="1">
      <alignment horizontal="right" vertical="center" shrinkToFit="1"/>
    </xf>
    <xf numFmtId="38" fontId="33" fillId="0" borderId="77" xfId="60" applyFont="1" applyFill="1" applyBorder="1" applyAlignment="1">
      <alignment horizontal="right" vertical="center" shrinkToFit="1"/>
    </xf>
    <xf numFmtId="38" fontId="33" fillId="0" borderId="78" xfId="60" applyFont="1" applyFill="1" applyBorder="1" applyAlignment="1">
      <alignment horizontal="right" vertical="center" shrinkToFit="1"/>
    </xf>
    <xf numFmtId="38" fontId="33" fillId="0" borderId="59" xfId="60" applyFont="1" applyFill="1" applyBorder="1" applyAlignment="1">
      <alignment horizontal="right" vertical="center" shrinkToFit="1"/>
    </xf>
    <xf numFmtId="38" fontId="33" fillId="0" borderId="19" xfId="60" applyFont="1" applyFill="1" applyBorder="1" applyAlignment="1">
      <alignment horizontal="right" vertical="center" shrinkToFit="1"/>
    </xf>
    <xf numFmtId="38" fontId="33" fillId="0" borderId="43" xfId="60" applyFont="1" applyFill="1" applyBorder="1" applyAlignment="1">
      <alignment horizontal="right" vertical="center" shrinkToFit="1"/>
    </xf>
    <xf numFmtId="38" fontId="33" fillId="0" borderId="22" xfId="60" applyFont="1" applyFill="1" applyBorder="1" applyAlignment="1">
      <alignment horizontal="right" vertical="center" shrinkToFit="1"/>
    </xf>
    <xf numFmtId="38" fontId="33" fillId="0" borderId="18" xfId="60" applyFont="1" applyFill="1" applyBorder="1" applyAlignment="1">
      <alignment horizontal="right" vertical="center" shrinkToFit="1"/>
    </xf>
    <xf numFmtId="38" fontId="47" fillId="0" borderId="19" xfId="60" applyFont="1" applyFill="1" applyBorder="1" applyAlignment="1">
      <alignment horizontal="right" vertical="center" shrinkToFit="1"/>
    </xf>
    <xf numFmtId="38" fontId="33" fillId="0" borderId="10" xfId="60" applyFont="1" applyFill="1" applyBorder="1" applyAlignment="1">
      <alignment horizontal="right" vertical="center" shrinkToFit="1"/>
    </xf>
    <xf numFmtId="38" fontId="33" fillId="0" borderId="44" xfId="60" applyFont="1" applyFill="1" applyBorder="1" applyAlignment="1">
      <alignment horizontal="right" vertical="center" shrinkToFit="1"/>
    </xf>
    <xf numFmtId="38" fontId="33" fillId="0" borderId="34" xfId="60" applyFont="1" applyFill="1" applyBorder="1" applyAlignment="1">
      <alignment horizontal="right" vertical="center" shrinkToFit="1"/>
    </xf>
    <xf numFmtId="38" fontId="33" fillId="0" borderId="38" xfId="60" applyFont="1" applyFill="1" applyBorder="1" applyAlignment="1">
      <alignment horizontal="right" vertical="center" shrinkToFit="1"/>
    </xf>
    <xf numFmtId="38" fontId="35" fillId="38" borderId="26" xfId="60" applyFont="1" applyFill="1" applyBorder="1" applyAlignment="1">
      <alignment horizontal="right" vertical="center" shrinkToFit="1"/>
    </xf>
    <xf numFmtId="38" fontId="35" fillId="38" borderId="50" xfId="60" applyFont="1" applyFill="1" applyBorder="1" applyAlignment="1">
      <alignment horizontal="right" vertical="center" shrinkToFit="1"/>
    </xf>
    <xf numFmtId="38" fontId="35" fillId="0" borderId="50" xfId="60" applyFont="1" applyFill="1" applyBorder="1" applyAlignment="1">
      <alignment horizontal="right" vertical="center" shrinkToFit="1"/>
    </xf>
    <xf numFmtId="38" fontId="35" fillId="0" borderId="24" xfId="60" applyFont="1" applyFill="1" applyBorder="1" applyAlignment="1">
      <alignment horizontal="right" vertical="center" shrinkToFit="1"/>
    </xf>
    <xf numFmtId="38" fontId="35" fillId="0" borderId="25" xfId="60" applyFont="1" applyFill="1" applyBorder="1" applyAlignment="1">
      <alignment horizontal="right" vertical="center" shrinkToFit="1"/>
    </xf>
    <xf numFmtId="38" fontId="35" fillId="38" borderId="21" xfId="60" applyFont="1" applyFill="1" applyBorder="1" applyAlignment="1">
      <alignment horizontal="right" vertical="center" shrinkToFit="1"/>
    </xf>
    <xf numFmtId="38" fontId="35" fillId="38" borderId="77" xfId="60" applyFont="1" applyFill="1" applyBorder="1" applyAlignment="1">
      <alignment horizontal="right" vertical="center" shrinkToFit="1"/>
    </xf>
    <xf numFmtId="38" fontId="35" fillId="0" borderId="77" xfId="60" applyFont="1" applyFill="1" applyBorder="1" applyAlignment="1">
      <alignment horizontal="right" vertical="center" shrinkToFit="1"/>
    </xf>
    <xf numFmtId="38" fontId="35" fillId="0" borderId="78" xfId="60" applyFont="1" applyFill="1" applyBorder="1" applyAlignment="1">
      <alignment horizontal="right" vertical="center" shrinkToFit="1"/>
    </xf>
    <xf numFmtId="38" fontId="35" fillId="0" borderId="59" xfId="60" applyFont="1" applyFill="1" applyBorder="1" applyAlignment="1">
      <alignment horizontal="right" vertical="center" shrinkToFit="1"/>
    </xf>
    <xf numFmtId="38" fontId="35" fillId="38" borderId="19" xfId="60" applyFont="1" applyFill="1" applyBorder="1" applyAlignment="1">
      <alignment horizontal="right" vertical="center" shrinkToFit="1"/>
    </xf>
    <xf numFmtId="38" fontId="35" fillId="38" borderId="43" xfId="60" applyFont="1" applyFill="1" applyBorder="1" applyAlignment="1">
      <alignment horizontal="right" vertical="center" shrinkToFit="1"/>
    </xf>
    <xf numFmtId="38" fontId="35" fillId="0" borderId="43" xfId="60" applyFont="1" applyFill="1" applyBorder="1" applyAlignment="1">
      <alignment horizontal="right" vertical="center" shrinkToFit="1"/>
    </xf>
    <xf numFmtId="38" fontId="35" fillId="0" borderId="22" xfId="60" applyFont="1" applyFill="1" applyBorder="1" applyAlignment="1">
      <alignment horizontal="right" vertical="center" shrinkToFit="1"/>
    </xf>
    <xf numFmtId="38" fontId="35" fillId="2" borderId="43" xfId="60" applyFont="1" applyFill="1" applyBorder="1" applyAlignment="1">
      <alignment horizontal="right" vertical="center" shrinkToFit="1"/>
    </xf>
    <xf numFmtId="38" fontId="35" fillId="2" borderId="18" xfId="60" applyFont="1" applyFill="1" applyBorder="1" applyAlignment="1">
      <alignment horizontal="right" vertical="center" shrinkToFit="1"/>
    </xf>
    <xf numFmtId="38" fontId="35" fillId="2" borderId="18" xfId="7" applyFont="1" applyFill="1" applyBorder="1" applyAlignment="1">
      <alignment horizontal="right" vertical="center" shrinkToFit="1"/>
    </xf>
    <xf numFmtId="38" fontId="48" fillId="38" borderId="19" xfId="60" applyFont="1" applyFill="1" applyBorder="1" applyAlignment="1">
      <alignment horizontal="right" vertical="center" shrinkToFit="1"/>
    </xf>
    <xf numFmtId="38" fontId="35" fillId="2" borderId="62" xfId="7" applyFont="1" applyFill="1" applyBorder="1" applyAlignment="1">
      <alignment horizontal="right" vertical="center" shrinkToFit="1"/>
    </xf>
    <xf numFmtId="38" fontId="35" fillId="2" borderId="7" xfId="7" applyFont="1" applyFill="1" applyBorder="1" applyAlignment="1">
      <alignment horizontal="right" vertical="center" shrinkToFit="1"/>
    </xf>
    <xf numFmtId="38" fontId="35" fillId="38" borderId="23" xfId="60" applyFont="1" applyFill="1" applyBorder="1" applyAlignment="1">
      <alignment horizontal="right" vertical="center" shrinkToFit="1"/>
    </xf>
    <xf numFmtId="38" fontId="35" fillId="38" borderId="67" xfId="60" applyFont="1" applyFill="1" applyBorder="1" applyAlignment="1">
      <alignment horizontal="right" vertical="center" shrinkToFit="1"/>
    </xf>
    <xf numFmtId="38" fontId="35" fillId="0" borderId="67" xfId="60" applyFont="1" applyFill="1" applyBorder="1" applyAlignment="1">
      <alignment horizontal="right" vertical="center" shrinkToFit="1"/>
    </xf>
    <xf numFmtId="38" fontId="35" fillId="0" borderId="56" xfId="60" applyFont="1" applyFill="1" applyBorder="1" applyAlignment="1">
      <alignment horizontal="right" vertical="center" shrinkToFit="1"/>
    </xf>
    <xf numFmtId="38" fontId="35" fillId="2" borderId="67" xfId="60" applyFont="1" applyFill="1" applyBorder="1" applyAlignment="1">
      <alignment horizontal="right" vertical="center" shrinkToFit="1"/>
    </xf>
    <xf numFmtId="38" fontId="35" fillId="2" borderId="6" xfId="60" applyFont="1" applyFill="1" applyBorder="1" applyAlignment="1">
      <alignment horizontal="right" vertical="center" shrinkToFit="1"/>
    </xf>
    <xf numFmtId="38" fontId="35" fillId="2" borderId="50" xfId="60" applyFont="1" applyFill="1" applyBorder="1" applyAlignment="1">
      <alignment horizontal="right" vertical="center" shrinkToFit="1"/>
    </xf>
    <xf numFmtId="38" fontId="35" fillId="2" borderId="25" xfId="60" applyFont="1" applyFill="1" applyBorder="1" applyAlignment="1">
      <alignment horizontal="right" vertical="center" shrinkToFit="1"/>
    </xf>
    <xf numFmtId="0" fontId="31" fillId="0" borderId="0" xfId="63" applyFont="1" applyFill="1" applyBorder="1" applyAlignment="1">
      <alignment horizontal="center" vertical="center" shrinkToFit="1"/>
    </xf>
    <xf numFmtId="38" fontId="33" fillId="0" borderId="0" xfId="60" applyFont="1" applyFill="1" applyBorder="1" applyAlignment="1">
      <alignment horizontal="right" vertical="center" shrinkToFit="1"/>
    </xf>
    <xf numFmtId="38" fontId="35" fillId="38" borderId="10" xfId="60" applyFont="1" applyFill="1" applyBorder="1" applyAlignment="1">
      <alignment horizontal="right" vertical="center" shrinkToFit="1"/>
    </xf>
    <xf numFmtId="38" fontId="35" fillId="38" borderId="44" xfId="60" applyFont="1" applyFill="1" applyBorder="1" applyAlignment="1">
      <alignment horizontal="right" vertical="center" shrinkToFit="1"/>
    </xf>
    <xf numFmtId="38" fontId="35" fillId="0" borderId="44" xfId="60" applyFont="1" applyFill="1" applyBorder="1" applyAlignment="1">
      <alignment horizontal="right" vertical="center" shrinkToFit="1"/>
    </xf>
    <xf numFmtId="38" fontId="35" fillId="0" borderId="34" xfId="60" applyFont="1" applyFill="1" applyBorder="1" applyAlignment="1">
      <alignment horizontal="right" vertical="center" shrinkToFit="1"/>
    </xf>
    <xf numFmtId="38" fontId="35" fillId="2" borderId="44" xfId="60" applyFont="1" applyFill="1" applyBorder="1" applyAlignment="1">
      <alignment horizontal="right" vertical="center" shrinkToFit="1"/>
    </xf>
    <xf numFmtId="38" fontId="35" fillId="2" borderId="38" xfId="60" applyFont="1" applyFill="1" applyBorder="1" applyAlignment="1">
      <alignment horizontal="right" vertical="center" shrinkToFit="1"/>
    </xf>
    <xf numFmtId="180" fontId="35" fillId="2" borderId="19" xfId="11" applyNumberFormat="1" applyFont="1" applyFill="1" applyBorder="1" applyAlignment="1">
      <alignment horizontal="left" vertical="center"/>
    </xf>
    <xf numFmtId="180" fontId="35" fillId="2" borderId="23" xfId="11" applyNumberFormat="1" applyFont="1" applyFill="1" applyBorder="1" applyAlignment="1">
      <alignment horizontal="left" vertical="center"/>
    </xf>
    <xf numFmtId="38" fontId="35" fillId="38" borderId="22" xfId="60" applyFont="1" applyFill="1" applyBorder="1" applyAlignment="1">
      <alignment horizontal="center" vertical="center" wrapText="1" shrinkToFit="1"/>
    </xf>
    <xf numFmtId="0" fontId="35" fillId="38" borderId="32" xfId="63" applyFont="1" applyFill="1" applyBorder="1" applyAlignment="1">
      <alignment horizontal="center" vertical="center" shrinkToFit="1"/>
    </xf>
    <xf numFmtId="0" fontId="35" fillId="38" borderId="30" xfId="63" applyFont="1" applyFill="1" applyBorder="1" applyAlignment="1">
      <alignment horizontal="center" vertical="center" shrinkToFit="1"/>
    </xf>
    <xf numFmtId="0" fontId="35" fillId="38" borderId="22" xfId="63" applyFont="1" applyFill="1" applyBorder="1" applyAlignment="1">
      <alignment horizontal="center" vertical="center" shrinkToFit="1"/>
    </xf>
    <xf numFmtId="38" fontId="35" fillId="38" borderId="34" xfId="60" applyFont="1" applyFill="1" applyBorder="1" applyAlignment="1">
      <alignment horizontal="center" vertical="center" wrapText="1" shrinkToFit="1"/>
    </xf>
    <xf numFmtId="0" fontId="35" fillId="38" borderId="33" xfId="63" applyFont="1" applyFill="1" applyBorder="1" applyAlignment="1">
      <alignment horizontal="center" vertical="center" shrinkToFit="1"/>
    </xf>
    <xf numFmtId="0" fontId="35" fillId="38" borderId="58" xfId="63" applyFont="1" applyFill="1" applyBorder="1" applyAlignment="1">
      <alignment horizontal="center" vertical="center" shrinkToFit="1"/>
    </xf>
    <xf numFmtId="0" fontId="35" fillId="38" borderId="78" xfId="63" applyFont="1" applyFill="1" applyBorder="1" applyAlignment="1">
      <alignment horizontal="center" vertical="center" shrinkToFit="1"/>
    </xf>
    <xf numFmtId="0" fontId="35" fillId="38" borderId="0" xfId="63" applyFont="1" applyFill="1" applyAlignment="1">
      <alignment horizontal="center" vertical="center" shrinkToFit="1"/>
    </xf>
    <xf numFmtId="0" fontId="35" fillId="38" borderId="60" xfId="63" applyFont="1" applyFill="1" applyBorder="1" applyAlignment="1">
      <alignment horizontal="center" vertical="center" shrinkToFit="1"/>
    </xf>
    <xf numFmtId="0" fontId="35" fillId="38" borderId="0" xfId="63" applyFont="1" applyFill="1" applyBorder="1" applyAlignment="1">
      <alignment horizontal="center" vertical="center" shrinkToFit="1"/>
    </xf>
    <xf numFmtId="0" fontId="31" fillId="0" borderId="46" xfId="58" applyFont="1" applyFill="1" applyBorder="1" applyAlignment="1">
      <alignment horizontal="center" vertical="center" shrinkToFit="1"/>
    </xf>
    <xf numFmtId="0" fontId="31" fillId="0" borderId="48" xfId="58" applyFont="1" applyFill="1" applyBorder="1" applyAlignment="1">
      <alignment horizontal="center" vertical="center" shrinkToFit="1"/>
    </xf>
    <xf numFmtId="0" fontId="3" fillId="0" borderId="49" xfId="13" applyBorder="1" applyAlignment="1">
      <alignment horizontal="center" vertical="center"/>
    </xf>
    <xf numFmtId="0" fontId="3" fillId="0" borderId="45" xfId="13" applyBorder="1" applyAlignment="1">
      <alignment horizontal="center" vertical="center"/>
    </xf>
    <xf numFmtId="0" fontId="3" fillId="0" borderId="64" xfId="13" applyBorder="1" applyAlignment="1">
      <alignment horizontal="center" vertical="center"/>
    </xf>
    <xf numFmtId="0" fontId="3" fillId="0" borderId="4" xfId="13" applyBorder="1" applyAlignment="1">
      <alignment horizontal="center" vertical="center"/>
    </xf>
    <xf numFmtId="0" fontId="3" fillId="0" borderId="5" xfId="13" applyBorder="1" applyAlignment="1">
      <alignment horizontal="center" vertical="center"/>
    </xf>
    <xf numFmtId="0" fontId="3" fillId="0" borderId="6" xfId="13" applyBorder="1" applyAlignment="1">
      <alignment horizontal="center" vertical="center"/>
    </xf>
    <xf numFmtId="0" fontId="3" fillId="0" borderId="45" xfId="13" applyBorder="1" applyAlignment="1">
      <alignment horizontal="left" vertical="top"/>
    </xf>
    <xf numFmtId="0" fontId="35" fillId="0" borderId="45" xfId="13" applyFont="1" applyBorder="1" applyAlignment="1">
      <alignment horizontal="left" vertical="top"/>
    </xf>
    <xf numFmtId="177" fontId="3" fillId="0" borderId="12" xfId="13" applyNumberFormat="1" applyBorder="1" applyAlignment="1">
      <alignment horizontal="center" vertical="center" wrapText="1"/>
    </xf>
    <xf numFmtId="177" fontId="3" fillId="0" borderId="14" xfId="13" applyNumberFormat="1" applyBorder="1" applyAlignment="1">
      <alignment horizontal="center" vertical="center" wrapText="1"/>
    </xf>
    <xf numFmtId="0" fontId="3" fillId="0" borderId="46" xfId="13" applyBorder="1" applyAlignment="1">
      <alignment horizontal="center" vertical="center"/>
    </xf>
    <xf numFmtId="0" fontId="3" fillId="0" borderId="2" xfId="13" applyBorder="1" applyAlignment="1">
      <alignment horizontal="center" vertical="center"/>
    </xf>
    <xf numFmtId="0" fontId="3" fillId="0" borderId="48" xfId="13" applyBorder="1" applyAlignment="1">
      <alignment horizontal="center" vertical="center"/>
    </xf>
    <xf numFmtId="0" fontId="0" fillId="0" borderId="0" xfId="0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wrapText="1"/>
    </xf>
    <xf numFmtId="177" fontId="3" fillId="0" borderId="12" xfId="13" applyNumberFormat="1" applyBorder="1" applyAlignment="1">
      <alignment horizontal="center" vertical="center"/>
    </xf>
    <xf numFmtId="177" fontId="3" fillId="0" borderId="14" xfId="13" applyNumberFormat="1" applyBorder="1" applyAlignment="1">
      <alignment horizontal="center" vertical="center"/>
    </xf>
    <xf numFmtId="0" fontId="35" fillId="0" borderId="45" xfId="13" applyFont="1" applyBorder="1" applyAlignment="1">
      <alignment horizontal="left" vertical="top" wrapText="1"/>
    </xf>
    <xf numFmtId="0" fontId="3" fillId="0" borderId="61" xfId="13" applyBorder="1" applyAlignment="1">
      <alignment horizontal="center" vertical="center" textRotation="255"/>
    </xf>
    <xf numFmtId="0" fontId="3" fillId="0" borderId="65" xfId="13" applyBorder="1" applyAlignment="1">
      <alignment horizontal="center" vertical="center" textRotation="255"/>
    </xf>
    <xf numFmtId="0" fontId="3" fillId="0" borderId="52" xfId="13" applyBorder="1" applyAlignment="1">
      <alignment horizontal="center" vertical="center" textRotation="255"/>
    </xf>
    <xf numFmtId="0" fontId="3" fillId="0" borderId="3" xfId="13" applyBorder="1" applyAlignment="1">
      <alignment horizontal="center" vertical="center" textRotation="255"/>
    </xf>
    <xf numFmtId="179" fontId="35" fillId="0" borderId="45" xfId="13" applyNumberFormat="1" applyFont="1" applyBorder="1" applyAlignment="1">
      <alignment horizontal="left" vertical="center" wrapText="1"/>
    </xf>
    <xf numFmtId="179" fontId="3" fillId="0" borderId="45" xfId="13" applyNumberFormat="1" applyBorder="1" applyAlignment="1">
      <alignment horizontal="left" vertical="center" wrapText="1"/>
    </xf>
    <xf numFmtId="177" fontId="3" fillId="0" borderId="49" xfId="13" applyNumberFormat="1" applyBorder="1" applyAlignment="1">
      <alignment horizontal="center" vertical="center"/>
    </xf>
    <xf numFmtId="177" fontId="3" fillId="0" borderId="64" xfId="13" applyNumberFormat="1" applyBorder="1" applyAlignment="1">
      <alignment horizontal="center" vertical="center"/>
    </xf>
  </cellXfs>
  <cellStyles count="114">
    <cellStyle name="20% - アクセント 1 2" xfId="17"/>
    <cellStyle name="20% - アクセント 2 2" xfId="18"/>
    <cellStyle name="20% - アクセント 3 2" xfId="19"/>
    <cellStyle name="20% - アクセント 4 2" xfId="20"/>
    <cellStyle name="20% - アクセント 5 2" xfId="21"/>
    <cellStyle name="20% - アクセント 6 2" xfId="22"/>
    <cellStyle name="40% - アクセント 1 2" xfId="23"/>
    <cellStyle name="40% - アクセント 2 2" xfId="24"/>
    <cellStyle name="40% - アクセント 3 2" xfId="25"/>
    <cellStyle name="40% - アクセント 4 2" xfId="26"/>
    <cellStyle name="40% - アクセント 5 2" xfId="27"/>
    <cellStyle name="40% - アクセント 6 2" xfId="28"/>
    <cellStyle name="60% - アクセント 1 2" xfId="29"/>
    <cellStyle name="60% - アクセント 2 2" xfId="30"/>
    <cellStyle name="60% - アクセント 3 2" xfId="31"/>
    <cellStyle name="60% - アクセント 4 2" xfId="32"/>
    <cellStyle name="60% - アクセント 5 2" xfId="33"/>
    <cellStyle name="60% - アクセント 6 2" xfId="34"/>
    <cellStyle name="Calc Currency (0)" xfId="1"/>
    <cellStyle name="Header1" xfId="2"/>
    <cellStyle name="Header2" xfId="3"/>
    <cellStyle name="Normal_#18-Internet" xfId="4"/>
    <cellStyle name="subhead" xfId="5"/>
    <cellStyle name="アクセント 1 2" xfId="35"/>
    <cellStyle name="アクセント 2 2" xfId="36"/>
    <cellStyle name="アクセント 3 2" xfId="37"/>
    <cellStyle name="アクセント 4 2" xfId="38"/>
    <cellStyle name="アクセント 5 2" xfId="39"/>
    <cellStyle name="アクセント 6 2" xfId="40"/>
    <cellStyle name="タイトル 2" xfId="41"/>
    <cellStyle name="チェック セル 2" xfId="42"/>
    <cellStyle name="チェック セル 2 2" xfId="70"/>
    <cellStyle name="どちらでもない 2" xfId="43"/>
    <cellStyle name="パーセント 2" xfId="71"/>
    <cellStyle name="ハイパーリンク 2" xfId="59"/>
    <cellStyle name="メモ 2" xfId="44"/>
    <cellStyle name="メモ 2 2" xfId="72"/>
    <cellStyle name="メモ 2 3" xfId="73"/>
    <cellStyle name="リンク セル 2" xfId="45"/>
    <cellStyle name="悪い 2" xfId="46"/>
    <cellStyle name="計算 2" xfId="47"/>
    <cellStyle name="警告文 2" xfId="48"/>
    <cellStyle name="桁区切り" xfId="6" builtinId="6"/>
    <cellStyle name="桁区切り 2" xfId="7"/>
    <cellStyle name="桁区切り 2 2" xfId="60"/>
    <cellStyle name="桁区切り 2 2 2" xfId="74"/>
    <cellStyle name="桁区切り 2 3" xfId="75"/>
    <cellStyle name="桁区切り 2 4" xfId="76"/>
    <cellStyle name="桁区切り 3" xfId="8"/>
    <cellStyle name="桁区切り 3 2" xfId="61"/>
    <cellStyle name="桁区切り 4" xfId="9"/>
    <cellStyle name="桁区切り 4 2" xfId="77"/>
    <cellStyle name="桁区切り 4 3" xfId="78"/>
    <cellStyle name="桁区切り 5" xfId="10"/>
    <cellStyle name="桁区切り 5 2" xfId="79"/>
    <cellStyle name="桁区切り 6" xfId="80"/>
    <cellStyle name="桁区切り 6 2" xfId="81"/>
    <cellStyle name="桁区切り 7" xfId="82"/>
    <cellStyle name="桁区切り 8" xfId="83"/>
    <cellStyle name="見出し 1 2" xfId="49"/>
    <cellStyle name="見出し 2 2" xfId="50"/>
    <cellStyle name="見出し 3 2" xfId="51"/>
    <cellStyle name="見出し 4 2" xfId="52"/>
    <cellStyle name="集計 2" xfId="53"/>
    <cellStyle name="出力 2" xfId="54"/>
    <cellStyle name="説明文 2" xfId="55"/>
    <cellStyle name="通貨 2" xfId="84"/>
    <cellStyle name="入力 2" xfId="56"/>
    <cellStyle name="標準" xfId="0" builtinId="0"/>
    <cellStyle name="標準 10" xfId="85"/>
    <cellStyle name="標準 11" xfId="86"/>
    <cellStyle name="標準 12" xfId="87"/>
    <cellStyle name="標準 13" xfId="88"/>
    <cellStyle name="標準 14" xfId="89"/>
    <cellStyle name="標準 15" xfId="90"/>
    <cellStyle name="標準 16" xfId="91"/>
    <cellStyle name="標準 17" xfId="92"/>
    <cellStyle name="標準 18" xfId="93"/>
    <cellStyle name="標準 19" xfId="94"/>
    <cellStyle name="標準 2" xfId="11"/>
    <cellStyle name="標準 2 2" xfId="12"/>
    <cellStyle name="標準 2 2 2" xfId="67"/>
    <cellStyle name="標準 2 2 3" xfId="95"/>
    <cellStyle name="標準 2 3" xfId="62"/>
    <cellStyle name="標準 2 3 2" xfId="96"/>
    <cellStyle name="標準 2 3 3" xfId="97"/>
    <cellStyle name="標準 2 4" xfId="66"/>
    <cellStyle name="標準 2 5" xfId="98"/>
    <cellStyle name="標準 2 6" xfId="99"/>
    <cellStyle name="標準 20" xfId="100"/>
    <cellStyle name="標準 21" xfId="101"/>
    <cellStyle name="標準 22" xfId="102"/>
    <cellStyle name="標準 23" xfId="103"/>
    <cellStyle name="標準 3" xfId="13"/>
    <cellStyle name="標準 3 2" xfId="63"/>
    <cellStyle name="標準 3 3" xfId="104"/>
    <cellStyle name="標準 3 4" xfId="105"/>
    <cellStyle name="標準 4" xfId="14"/>
    <cellStyle name="標準 4 2" xfId="68"/>
    <cellStyle name="標準 4 3" xfId="64"/>
    <cellStyle name="標準 4 4" xfId="106"/>
    <cellStyle name="標準 5" xfId="15"/>
    <cellStyle name="標準 5 2" xfId="107"/>
    <cellStyle name="標準 6" xfId="16"/>
    <cellStyle name="標準 6 2" xfId="69"/>
    <cellStyle name="標準 7" xfId="58"/>
    <cellStyle name="標準 7 2" xfId="108"/>
    <cellStyle name="標準 8" xfId="109"/>
    <cellStyle name="標準 8 2" xfId="110"/>
    <cellStyle name="標準 9" xfId="111"/>
    <cellStyle name="標準 9 2" xfId="112"/>
    <cellStyle name="未定義" xfId="65"/>
    <cellStyle name="未定義 2" xfId="113"/>
    <cellStyle name="良い 2" xfId="57"/>
  </cellStyles>
  <dxfs count="0"/>
  <tableStyles count="0" defaultTableStyle="TableStyleMedium9" defaultPivotStyle="PivotStyleLight16"/>
  <colors>
    <mruColors>
      <color rgb="FFFF66FF"/>
      <color rgb="FFFF99FF"/>
      <color rgb="FFFFCCFF"/>
      <color rgb="FF007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40-135\00&#21463;&#35351;&#26989;&#21209;\00&#21463;&#35351;&#26989;&#21209;\H25.03.25&#23798;&#26681;&#30476;&#37117;&#24066;&#35336;&#30011;&#22522;&#30990;&#35519;&#26619;\&#25104;&#26524;&#21697;\&#22577;&#21578;&#26360;DVD\01&#22577;&#21578;&#26360;&#65288;&#12458;&#12522;&#12472;&#12490;&#12523;&#65289;\02&#35519;&#26360;&#65288;&#12456;&#12463;&#12475;&#12523;&#65289;\2013&#22522;&#30990;&#35519;&#26619;&#32080;&#26524;\&#12487;&#12540;&#12479;&#12481;&#12455;&#12483;&#12463;\&#31119;&#23665;&#12373;&#12435;\&#23433;&#26469;&#24066;&#22320;&#21306;&#21029;&#22303;&#22320;&#21033;&#29992;&#38754;&#31309;&#38598;&#35336;&#34920;1304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04.pref.shimane.jp/00&#23436;&#20102;&#26989;&#21209;/05&#20013;&#22269;/32&#23798;&#26681;&#30476;/32&#23798;&#26681;&#30476;/H25.03.25&#23798;&#26681;&#30476;&#37117;&#24066;&#35336;&#30011;&#22522;&#30990;&#35519;&#26619;/&#25104;&#26524;&#21697;/&#22577;&#21578;&#26360;DVD/01&#22577;&#21578;&#26360;&#65288;&#12458;&#12522;&#12472;&#12490;&#12523;&#65289;/02&#35519;&#26360;&#65288;&#12456;&#12463;&#12475;&#12523;&#65289;/2013&#22522;&#30990;&#35519;&#26619;&#32080;&#26524;&#65288;&#20462;&#27491;&#65289;/&#35519;&#26619;/03&#22303;&#22320;(&#26494;&#27743;&#22287;2012)&#20462;&#27491;201403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　安来市地区別土地利用面積"/>
      <sheetName val="大字リスト"/>
    </sheetNames>
    <sheetDataSet>
      <sheetData sheetId="0" refreshError="1"/>
      <sheetData sheetId="1">
        <row r="488">
          <cell r="A488" t="str">
            <v>飯島町</v>
          </cell>
          <cell r="B488" t="str">
            <v>ﾊｼﾏﾁｮｳ</v>
          </cell>
          <cell r="C488">
            <v>206001000</v>
          </cell>
          <cell r="D488" t="str">
            <v>E1</v>
          </cell>
          <cell r="F488" t="str">
            <v>安来市</v>
          </cell>
        </row>
        <row r="489">
          <cell r="A489" t="str">
            <v>飯島町</v>
          </cell>
          <cell r="B489" t="str">
            <v>ﾊｼﾏﾁｮｳ</v>
          </cell>
          <cell r="C489">
            <v>206001000</v>
          </cell>
          <cell r="D489" t="str">
            <v>E2</v>
          </cell>
          <cell r="F489" t="str">
            <v>安来市</v>
          </cell>
        </row>
        <row r="490">
          <cell r="A490" t="str">
            <v>飯島町</v>
          </cell>
          <cell r="B490" t="str">
            <v>ﾊｼﾏﾁｮｳ</v>
          </cell>
          <cell r="C490">
            <v>206001000</v>
          </cell>
          <cell r="F490" t="str">
            <v>安来市</v>
          </cell>
        </row>
        <row r="491">
          <cell r="A491" t="str">
            <v>安来町</v>
          </cell>
          <cell r="B491" t="str">
            <v>ﾔｽｷﾞﾁｮｳ</v>
          </cell>
          <cell r="C491">
            <v>206002000</v>
          </cell>
          <cell r="D491" t="str">
            <v>E1</v>
          </cell>
          <cell r="F491" t="str">
            <v>安来市</v>
          </cell>
        </row>
        <row r="492">
          <cell r="A492" t="str">
            <v>安来町</v>
          </cell>
          <cell r="B492" t="str">
            <v>ﾔｽｷﾞﾁｮｳ</v>
          </cell>
          <cell r="C492">
            <v>206002000</v>
          </cell>
          <cell r="D492" t="str">
            <v>E2</v>
          </cell>
          <cell r="F492" t="str">
            <v>安来市</v>
          </cell>
        </row>
        <row r="493">
          <cell r="A493" t="str">
            <v>安来町</v>
          </cell>
          <cell r="B493" t="str">
            <v>ﾔｽｷﾞﾁｮｳ</v>
          </cell>
          <cell r="C493">
            <v>206002000</v>
          </cell>
          <cell r="F493" t="str">
            <v>安来市</v>
          </cell>
        </row>
        <row r="494">
          <cell r="A494" t="str">
            <v>亀島町</v>
          </cell>
          <cell r="B494" t="str">
            <v>ｶﾒｼﾏﾁｮｳ</v>
          </cell>
          <cell r="C494">
            <v>206003000</v>
          </cell>
          <cell r="F494" t="str">
            <v>安来市</v>
          </cell>
        </row>
        <row r="495">
          <cell r="A495" t="str">
            <v>宮内町</v>
          </cell>
          <cell r="B495" t="str">
            <v>ﾐﾔｳﾁﾁｮｳ</v>
          </cell>
          <cell r="C495">
            <v>206004000</v>
          </cell>
          <cell r="F495" t="str">
            <v>安来市</v>
          </cell>
        </row>
        <row r="496">
          <cell r="A496" t="str">
            <v>南十神町</v>
          </cell>
          <cell r="B496" t="str">
            <v>ﾐﾅﾐﾄｶﾐﾁｮｳ</v>
          </cell>
          <cell r="C496">
            <v>206005000</v>
          </cell>
          <cell r="F496" t="str">
            <v>安来市</v>
          </cell>
        </row>
        <row r="497">
          <cell r="A497" t="str">
            <v>黒井田町</v>
          </cell>
          <cell r="B497" t="str">
            <v>ｸﾛｲﾀﾞﾁｮｳ</v>
          </cell>
          <cell r="C497">
            <v>206006000</v>
          </cell>
          <cell r="F497" t="str">
            <v>安来市</v>
          </cell>
        </row>
        <row r="498">
          <cell r="A498" t="str">
            <v>新十神町</v>
          </cell>
          <cell r="B498" t="str">
            <v>ｼﾝﾄｶﾐﾁｮｳ</v>
          </cell>
          <cell r="C498">
            <v>206007000</v>
          </cell>
          <cell r="F498" t="str">
            <v>安来市</v>
          </cell>
        </row>
        <row r="499">
          <cell r="A499" t="str">
            <v>恵乃島町</v>
          </cell>
          <cell r="B499" t="str">
            <v>ｴﾉｼﾏﾁｮｳ</v>
          </cell>
          <cell r="C499">
            <v>206008000</v>
          </cell>
          <cell r="F499" t="str">
            <v>安来市</v>
          </cell>
        </row>
        <row r="500">
          <cell r="A500" t="str">
            <v>島田町</v>
          </cell>
          <cell r="B500" t="str">
            <v>ｼﾏﾀﾁｮｳ</v>
          </cell>
          <cell r="C500">
            <v>206009000</v>
          </cell>
          <cell r="D500" t="str">
            <v xml:space="preserve">E1  </v>
          </cell>
          <cell r="F500" t="str">
            <v>安来市</v>
          </cell>
        </row>
        <row r="501">
          <cell r="A501" t="str">
            <v>島田町</v>
          </cell>
          <cell r="B501" t="str">
            <v>ｼﾏﾀﾁｮｳ</v>
          </cell>
          <cell r="C501">
            <v>206009000</v>
          </cell>
          <cell r="D501" t="str">
            <v>E2</v>
          </cell>
          <cell r="E501" t="str">
            <v>I</v>
          </cell>
          <cell r="F501" t="str">
            <v>安来市</v>
          </cell>
        </row>
        <row r="502">
          <cell r="A502" t="str">
            <v>島田町</v>
          </cell>
          <cell r="B502" t="str">
            <v>ｼﾏﾀﾁｮｳ</v>
          </cell>
          <cell r="C502">
            <v>206009000</v>
          </cell>
          <cell r="D502" t="str">
            <v>E3</v>
          </cell>
          <cell r="E502" t="str">
            <v>I</v>
          </cell>
          <cell r="F502" t="str">
            <v>安来市</v>
          </cell>
        </row>
        <row r="503">
          <cell r="A503" t="str">
            <v>島田町</v>
          </cell>
          <cell r="B503" t="str">
            <v>ｼﾏﾀﾁｮｳ</v>
          </cell>
          <cell r="C503">
            <v>206009000</v>
          </cell>
          <cell r="F503" t="str">
            <v>安来市</v>
          </cell>
        </row>
        <row r="504">
          <cell r="A504" t="str">
            <v>門生町</v>
          </cell>
          <cell r="B504" t="str">
            <v>ｶﾄﾞｳﾁｮｳ</v>
          </cell>
          <cell r="C504">
            <v>206010000</v>
          </cell>
          <cell r="F504" t="str">
            <v>安来市</v>
          </cell>
        </row>
        <row r="505">
          <cell r="A505" t="str">
            <v>中海町</v>
          </cell>
          <cell r="B505" t="str">
            <v>ﾅｶｳﾐﾁｮｳ</v>
          </cell>
          <cell r="C505">
            <v>206011000</v>
          </cell>
          <cell r="F505" t="str">
            <v>安来市</v>
          </cell>
        </row>
        <row r="506">
          <cell r="A506" t="str">
            <v>吉佐町</v>
          </cell>
          <cell r="B506" t="str">
            <v>ｷｻﾁｮｳ</v>
          </cell>
          <cell r="C506">
            <v>206012000</v>
          </cell>
          <cell r="F506" t="str">
            <v>安来市</v>
          </cell>
        </row>
        <row r="507">
          <cell r="A507" t="str">
            <v>佐久保町</v>
          </cell>
          <cell r="B507" t="str">
            <v>ｻｸﾎﾞﾁｮｳ</v>
          </cell>
          <cell r="C507">
            <v>206013000</v>
          </cell>
          <cell r="F507" t="str">
            <v>安来市</v>
          </cell>
        </row>
        <row r="508">
          <cell r="A508" t="str">
            <v>九重町</v>
          </cell>
          <cell r="B508" t="str">
            <v>ｸﾉｳﾁｮｳ</v>
          </cell>
          <cell r="C508">
            <v>206014000</v>
          </cell>
          <cell r="F508" t="str">
            <v>安来市</v>
          </cell>
        </row>
        <row r="509">
          <cell r="A509" t="str">
            <v>早田町</v>
          </cell>
          <cell r="B509" t="str">
            <v>ｿｳﾀﾞﾁｮｳ</v>
          </cell>
          <cell r="C509">
            <v>206015000</v>
          </cell>
          <cell r="F509" t="str">
            <v>安来市</v>
          </cell>
        </row>
        <row r="510">
          <cell r="A510" t="str">
            <v>清水町</v>
          </cell>
          <cell r="B510" t="str">
            <v>ｼﾐｽﾞﾁｮｳ</v>
          </cell>
          <cell r="C510">
            <v>206016000</v>
          </cell>
          <cell r="F510" t="str">
            <v>安来市</v>
          </cell>
        </row>
        <row r="511">
          <cell r="A511" t="str">
            <v>宇賀荘町</v>
          </cell>
          <cell r="B511" t="str">
            <v>ｳｶｼｮｳﾁｮｳ</v>
          </cell>
          <cell r="C511">
            <v>206017000</v>
          </cell>
          <cell r="F511" t="str">
            <v>安来市</v>
          </cell>
        </row>
        <row r="512">
          <cell r="A512" t="str">
            <v>清井町</v>
          </cell>
          <cell r="B512" t="str">
            <v>ｷﾖｲﾁｮｳ</v>
          </cell>
          <cell r="C512">
            <v>206018000</v>
          </cell>
          <cell r="F512" t="str">
            <v>安来市</v>
          </cell>
        </row>
        <row r="513">
          <cell r="A513" t="str">
            <v>清瀬町</v>
          </cell>
          <cell r="B513" t="str">
            <v>ｷﾖｾﾁｮｳ</v>
          </cell>
          <cell r="C513">
            <v>206019000</v>
          </cell>
          <cell r="F513" t="str">
            <v>安来市</v>
          </cell>
        </row>
        <row r="514">
          <cell r="A514" t="str">
            <v>吉岡町</v>
          </cell>
          <cell r="B514" t="str">
            <v>ﾖｼｵｶﾁｮｳ</v>
          </cell>
          <cell r="C514">
            <v>206020000</v>
          </cell>
          <cell r="F514" t="str">
            <v>安来市</v>
          </cell>
        </row>
        <row r="515">
          <cell r="A515" t="str">
            <v>野方町</v>
          </cell>
          <cell r="B515" t="str">
            <v>ﾉｶﾀﾁｮｳ</v>
          </cell>
          <cell r="C515">
            <v>206021000</v>
          </cell>
          <cell r="F515" t="str">
            <v>安来市</v>
          </cell>
        </row>
        <row r="516">
          <cell r="A516" t="str">
            <v>折坂町</v>
          </cell>
          <cell r="B516" t="str">
            <v>ｵﾘｻｶﾁｮｳ</v>
          </cell>
          <cell r="C516">
            <v>206022000</v>
          </cell>
          <cell r="F516" t="str">
            <v>安来市</v>
          </cell>
        </row>
        <row r="517">
          <cell r="A517" t="str">
            <v>柿谷町</v>
          </cell>
          <cell r="B517" t="str">
            <v>ｶｷﾀﾞﾆﾁｮｳ</v>
          </cell>
          <cell r="C517">
            <v>206023000</v>
          </cell>
          <cell r="F517" t="str">
            <v>安来市</v>
          </cell>
        </row>
        <row r="518">
          <cell r="A518" t="str">
            <v>鳥木町</v>
          </cell>
          <cell r="B518" t="str">
            <v>ﾄﾘｷﾞﾁｮｳ</v>
          </cell>
          <cell r="C518">
            <v>206024000</v>
          </cell>
          <cell r="F518" t="str">
            <v>安来市</v>
          </cell>
        </row>
        <row r="519">
          <cell r="A519" t="str">
            <v>大塚町</v>
          </cell>
          <cell r="B519" t="str">
            <v>ｵｵﾂｶﾁｮｳ</v>
          </cell>
          <cell r="C519">
            <v>206025000</v>
          </cell>
          <cell r="F519" t="str">
            <v>安来市</v>
          </cell>
        </row>
        <row r="520">
          <cell r="A520" t="str">
            <v>下吉田町</v>
          </cell>
          <cell r="B520" t="str">
            <v>ｼﾓﾖｼﾀﾞﾁｮｳ</v>
          </cell>
          <cell r="C520">
            <v>206026000</v>
          </cell>
          <cell r="F520" t="str">
            <v>安来市</v>
          </cell>
        </row>
        <row r="521">
          <cell r="A521" t="str">
            <v>上吉田町</v>
          </cell>
          <cell r="B521" t="str">
            <v>ｶﾐﾖｼﾀﾞﾁｮｳ</v>
          </cell>
          <cell r="C521">
            <v>206027000</v>
          </cell>
          <cell r="F521" t="str">
            <v>安来市</v>
          </cell>
        </row>
        <row r="522">
          <cell r="A522" t="str">
            <v>能義町</v>
          </cell>
          <cell r="B522" t="str">
            <v>ﾉｷﾁｮｳ</v>
          </cell>
          <cell r="C522">
            <v>206028000</v>
          </cell>
          <cell r="F522" t="str">
            <v>安来市</v>
          </cell>
        </row>
        <row r="523">
          <cell r="A523" t="str">
            <v>実松町</v>
          </cell>
          <cell r="B523" t="str">
            <v>ｻﾈﾏﾂﾁｮｳ</v>
          </cell>
          <cell r="C523">
            <v>206029000</v>
          </cell>
          <cell r="F523" t="str">
            <v>安来市</v>
          </cell>
        </row>
        <row r="524">
          <cell r="A524" t="str">
            <v>赤崎町</v>
          </cell>
          <cell r="B524" t="str">
            <v>ｱｶｻｷﾁｮｳ</v>
          </cell>
          <cell r="C524">
            <v>206030000</v>
          </cell>
          <cell r="F524" t="str">
            <v>安来市</v>
          </cell>
        </row>
        <row r="525">
          <cell r="A525" t="str">
            <v>月坂町</v>
          </cell>
          <cell r="B525" t="str">
            <v>ﾂｷｻﾞｶﾁｮｳ</v>
          </cell>
          <cell r="C525">
            <v>206031000</v>
          </cell>
          <cell r="F525" t="str">
            <v>安来市</v>
          </cell>
        </row>
        <row r="526">
          <cell r="A526" t="str">
            <v>沢町</v>
          </cell>
          <cell r="B526" t="str">
            <v>ｻﾜﾁｮｳ</v>
          </cell>
          <cell r="C526">
            <v>206032000</v>
          </cell>
          <cell r="F526" t="str">
            <v>安来市</v>
          </cell>
        </row>
        <row r="527">
          <cell r="A527" t="str">
            <v>利弘町</v>
          </cell>
          <cell r="B527" t="str">
            <v>ﾄｼﾋﾛﾁｮｳ</v>
          </cell>
          <cell r="C527">
            <v>206033000</v>
          </cell>
          <cell r="F527" t="str">
            <v>安来市</v>
          </cell>
        </row>
        <row r="528">
          <cell r="A528" t="str">
            <v>飯生町</v>
          </cell>
          <cell r="B528" t="str">
            <v>ｲﾅﾘﾁｮｳ</v>
          </cell>
          <cell r="C528">
            <v>206034000</v>
          </cell>
          <cell r="F528" t="str">
            <v>安来市</v>
          </cell>
        </row>
        <row r="529">
          <cell r="A529" t="str">
            <v>矢田町</v>
          </cell>
          <cell r="B529" t="str">
            <v>ﾔﾀﾞﾁｮｳ</v>
          </cell>
          <cell r="C529">
            <v>206035000</v>
          </cell>
          <cell r="F529" t="str">
            <v>安来市</v>
          </cell>
        </row>
        <row r="530">
          <cell r="A530" t="str">
            <v>田頼町</v>
          </cell>
          <cell r="B530" t="str">
            <v>ﾀﾖﾘﾁｮｳ</v>
          </cell>
          <cell r="C530">
            <v>206036000</v>
          </cell>
          <cell r="F530" t="str">
            <v>安来市</v>
          </cell>
        </row>
        <row r="531">
          <cell r="A531" t="str">
            <v>西松井町</v>
          </cell>
          <cell r="B531" t="str">
            <v>ﾆｼﾏﾂｲﾁｮｳ</v>
          </cell>
          <cell r="C531">
            <v>206037000</v>
          </cell>
          <cell r="F531" t="str">
            <v>安来市</v>
          </cell>
        </row>
        <row r="532">
          <cell r="A532" t="str">
            <v>飯梨町</v>
          </cell>
          <cell r="B532" t="str">
            <v>ｲｲﾅｼﾁｮｳ</v>
          </cell>
          <cell r="C532">
            <v>206038000</v>
          </cell>
          <cell r="F532" t="str">
            <v>安来市</v>
          </cell>
        </row>
        <row r="533">
          <cell r="A533" t="str">
            <v>岩舟町</v>
          </cell>
          <cell r="B533" t="str">
            <v>ｲﾜﾌﾈﾁｮｳ</v>
          </cell>
          <cell r="C533">
            <v>206039000</v>
          </cell>
          <cell r="F533" t="str">
            <v>安来市</v>
          </cell>
        </row>
        <row r="534">
          <cell r="A534" t="str">
            <v>神庭町</v>
          </cell>
          <cell r="B534" t="str">
            <v>ｶﾝﾊﾞﾁｮｳ</v>
          </cell>
          <cell r="C534">
            <v>206040000</v>
          </cell>
          <cell r="F534" t="str">
            <v>安来市</v>
          </cell>
        </row>
        <row r="535">
          <cell r="A535" t="str">
            <v>植田町</v>
          </cell>
          <cell r="B535" t="str">
            <v>ｳｴﾀﾞﾁｮｳ</v>
          </cell>
          <cell r="C535">
            <v>206041000</v>
          </cell>
          <cell r="F535" t="str">
            <v>安来市</v>
          </cell>
        </row>
        <row r="536">
          <cell r="A536" t="str">
            <v>古川町</v>
          </cell>
          <cell r="B536" t="str">
            <v>ﾌﾙｶﾜﾁｮｳ</v>
          </cell>
          <cell r="C536">
            <v>206042000</v>
          </cell>
          <cell r="F536" t="str">
            <v>安来市</v>
          </cell>
        </row>
        <row r="537">
          <cell r="A537" t="str">
            <v>西荒島町</v>
          </cell>
          <cell r="B537" t="str">
            <v>ﾆｼｱﾗｼﾏﾁｮｳ</v>
          </cell>
          <cell r="C537">
            <v>206043000</v>
          </cell>
          <cell r="F537" t="str">
            <v>安来市</v>
          </cell>
        </row>
        <row r="538">
          <cell r="A538" t="str">
            <v>荒島町</v>
          </cell>
          <cell r="B538" t="str">
            <v>ｱﾗｼﾏﾁｮｳ</v>
          </cell>
          <cell r="C538">
            <v>206044000</v>
          </cell>
          <cell r="F538" t="str">
            <v>安来市</v>
          </cell>
        </row>
        <row r="539">
          <cell r="A539" t="str">
            <v>西赤江町</v>
          </cell>
          <cell r="B539" t="str">
            <v>ﾆｼｱｶｴﾁｮｳ</v>
          </cell>
          <cell r="C539">
            <v>206045000</v>
          </cell>
          <cell r="F539" t="str">
            <v>安来市</v>
          </cell>
        </row>
        <row r="540">
          <cell r="A540" t="str">
            <v>久白町</v>
          </cell>
          <cell r="B540" t="str">
            <v>ｸｼﾞﾗﾁｮｳ</v>
          </cell>
          <cell r="C540">
            <v>206046000</v>
          </cell>
          <cell r="F540" t="str">
            <v>安来市</v>
          </cell>
        </row>
        <row r="541">
          <cell r="A541" t="str">
            <v>日白町</v>
          </cell>
          <cell r="B541" t="str">
            <v>ﾋｼﾞﾗﾁｮｳ</v>
          </cell>
          <cell r="C541">
            <v>206047000</v>
          </cell>
          <cell r="F541" t="str">
            <v>安来市</v>
          </cell>
        </row>
        <row r="542">
          <cell r="A542" t="str">
            <v>赤江町</v>
          </cell>
          <cell r="B542" t="str">
            <v>ｱｶｴﾁｮｳ</v>
          </cell>
          <cell r="C542">
            <v>206048000</v>
          </cell>
          <cell r="F542" t="str">
            <v>安来市</v>
          </cell>
        </row>
        <row r="543">
          <cell r="A543" t="str">
            <v>東赤江町</v>
          </cell>
          <cell r="B543" t="str">
            <v>ﾋｶﾞｼｱｶｴﾁｮｳ</v>
          </cell>
          <cell r="C543">
            <v>206049000</v>
          </cell>
          <cell r="F543" t="str">
            <v>安来市</v>
          </cell>
        </row>
        <row r="544">
          <cell r="A544" t="str">
            <v>下坂田町</v>
          </cell>
          <cell r="B544" t="str">
            <v>ｼﾓｻｶﾀﾞﾁｮｳ</v>
          </cell>
          <cell r="C544">
            <v>206050000</v>
          </cell>
          <cell r="F544" t="str">
            <v>安来市</v>
          </cell>
        </row>
        <row r="545">
          <cell r="A545" t="str">
            <v>今津町</v>
          </cell>
          <cell r="B545" t="str">
            <v>ｲﾏﾂﾞﾁｮｳ</v>
          </cell>
          <cell r="C545">
            <v>206051000</v>
          </cell>
          <cell r="F545" t="str">
            <v>安来市</v>
          </cell>
        </row>
        <row r="546">
          <cell r="A546" t="str">
            <v>上坂田町</v>
          </cell>
          <cell r="B546" t="str">
            <v>ｶﾐｻｶﾀﾞﾁｮｳ</v>
          </cell>
          <cell r="C546">
            <v>206052000</v>
          </cell>
          <cell r="F546" t="str">
            <v>安来市</v>
          </cell>
        </row>
        <row r="547">
          <cell r="A547" t="str">
            <v>切川町</v>
          </cell>
          <cell r="B547" t="str">
            <v>ｷﾚｶﾜﾁｮｳ</v>
          </cell>
          <cell r="C547">
            <v>206053000</v>
          </cell>
          <cell r="F547" t="str">
            <v>安来市</v>
          </cell>
        </row>
        <row r="548">
          <cell r="A548" t="str">
            <v>中津町</v>
          </cell>
          <cell r="B548" t="str">
            <v>ﾅｶﾂﾞﾁｮｳ</v>
          </cell>
          <cell r="C548">
            <v>206054000</v>
          </cell>
          <cell r="F548" t="str">
            <v>安来市</v>
          </cell>
        </row>
        <row r="549">
          <cell r="A549" t="str">
            <v>穂日島町</v>
          </cell>
          <cell r="B549" t="str">
            <v>ﾎﾋｼﾞﾏﾁｮｳ</v>
          </cell>
          <cell r="C549">
            <v>206055000</v>
          </cell>
          <cell r="F549" t="str">
            <v>安来市</v>
          </cell>
        </row>
        <row r="550">
          <cell r="A550" t="str">
            <v>中海</v>
          </cell>
          <cell r="C550">
            <v>206056000</v>
          </cell>
          <cell r="F550" t="str">
            <v>安来市</v>
          </cell>
        </row>
        <row r="551">
          <cell r="A551" t="str">
            <v>汐手が丘</v>
          </cell>
          <cell r="B551" t="str">
            <v>ｼｵﾃﾞｶﾞｵｶ</v>
          </cell>
          <cell r="C551">
            <v>206057000</v>
          </cell>
          <cell r="F551" t="str">
            <v>安来市</v>
          </cell>
        </row>
        <row r="552">
          <cell r="A552" t="str">
            <v>広瀬町石原</v>
          </cell>
          <cell r="B552" t="str">
            <v>ﾋﾛｾﾁｮｳｲｼﾊﾗ</v>
          </cell>
          <cell r="C552">
            <v>206058000</v>
          </cell>
          <cell r="F552" t="str">
            <v>安来市</v>
          </cell>
        </row>
        <row r="553">
          <cell r="A553" t="str">
            <v>広瀬町町帳</v>
          </cell>
          <cell r="B553" t="str">
            <v>ﾋﾛｾﾁｮｳﾏﾁﾁｮｳ</v>
          </cell>
          <cell r="C553">
            <v>206059000</v>
          </cell>
          <cell r="F553" t="str">
            <v>安来市</v>
          </cell>
        </row>
        <row r="554">
          <cell r="A554" t="str">
            <v>広瀬町富田</v>
          </cell>
          <cell r="B554" t="str">
            <v>ﾋﾛｾﾁｮｳﾄﾀﾞ</v>
          </cell>
          <cell r="C554">
            <v>206060000</v>
          </cell>
          <cell r="F554" t="str">
            <v>安来市</v>
          </cell>
        </row>
        <row r="555">
          <cell r="A555" t="str">
            <v>広瀬町広瀬</v>
          </cell>
          <cell r="B555" t="str">
            <v>ﾋﾛｾﾁｮｳﾋﾛｾ</v>
          </cell>
          <cell r="C555">
            <v>206061000</v>
          </cell>
          <cell r="F555" t="str">
            <v>安来市</v>
          </cell>
        </row>
        <row r="556">
          <cell r="A556" t="str">
            <v>広瀬町祖父谷</v>
          </cell>
          <cell r="B556" t="str">
            <v>ﾋﾛｾﾁｮｳｵｼﾞﾀﾞﾆ</v>
          </cell>
          <cell r="C556">
            <v>206062000</v>
          </cell>
          <cell r="F556" t="str">
            <v>安来市</v>
          </cell>
        </row>
        <row r="557">
          <cell r="A557" t="str">
            <v>広瀬町下山佐</v>
          </cell>
          <cell r="B557" t="str">
            <v>ﾋﾛｾﾁｮｳｼﾓﾔﾏｻ</v>
          </cell>
          <cell r="C557">
            <v>206063000</v>
          </cell>
          <cell r="F557" t="str">
            <v>安来市</v>
          </cell>
        </row>
        <row r="558">
          <cell r="A558" t="str">
            <v>広瀬町菅原</v>
          </cell>
          <cell r="B558" t="str">
            <v>ﾋﾛｾﾁｮｳｽｶﾞﾊﾗ</v>
          </cell>
          <cell r="C558">
            <v>206064000</v>
          </cell>
          <cell r="F558" t="str">
            <v>安来市</v>
          </cell>
        </row>
        <row r="559">
          <cell r="A559" t="str">
            <v>広瀬町西比田</v>
          </cell>
          <cell r="B559" t="str">
            <v>ﾋﾛｾﾁｮｳﾆｼﾋﾀﾞ</v>
          </cell>
          <cell r="C559">
            <v>206065000</v>
          </cell>
          <cell r="F559" t="str">
            <v>安来市</v>
          </cell>
        </row>
        <row r="560">
          <cell r="A560" t="str">
            <v>広瀬町梶福留</v>
          </cell>
          <cell r="B560" t="str">
            <v>ﾋﾛｾﾁｮｳｶｼﾞﾌｸﾄﾞﾒ</v>
          </cell>
          <cell r="C560">
            <v>206066000</v>
          </cell>
          <cell r="F560" t="str">
            <v>安来市</v>
          </cell>
        </row>
        <row r="561">
          <cell r="A561" t="str">
            <v>広瀬町東比田</v>
          </cell>
          <cell r="B561" t="str">
            <v>ﾋﾛｾﾁｮｳﾋｶﾞｼﾋﾀﾞ</v>
          </cell>
          <cell r="C561">
            <v>206067000</v>
          </cell>
          <cell r="F561" t="str">
            <v>安来市</v>
          </cell>
        </row>
        <row r="562">
          <cell r="A562" t="str">
            <v>広瀬町西谷</v>
          </cell>
          <cell r="B562" t="str">
            <v>ﾋﾛｾﾁｮｳﾆｼﾀﾞﾆ</v>
          </cell>
          <cell r="C562">
            <v>206068000</v>
          </cell>
          <cell r="F562" t="str">
            <v>安来市</v>
          </cell>
        </row>
        <row r="563">
          <cell r="A563" t="str">
            <v>広瀬町奥田原</v>
          </cell>
          <cell r="B563" t="str">
            <v>ﾋﾛｾﾁｮｳｵｸﾀﾜﾗ</v>
          </cell>
          <cell r="C563">
            <v>206069000</v>
          </cell>
          <cell r="F563" t="str">
            <v>安来市</v>
          </cell>
        </row>
        <row r="564">
          <cell r="A564" t="str">
            <v>広瀬町上山佐</v>
          </cell>
          <cell r="B564" t="str">
            <v>ﾋﾛｾﾁｮｳｶﾐﾔﾏｻ</v>
          </cell>
          <cell r="C564">
            <v>206070000</v>
          </cell>
          <cell r="F564" t="str">
            <v>安来市</v>
          </cell>
        </row>
        <row r="565">
          <cell r="A565" t="str">
            <v>広瀬町布部</v>
          </cell>
          <cell r="B565" t="str">
            <v>ﾋﾛｾﾁｮｳﾌﾍﾞ</v>
          </cell>
          <cell r="C565">
            <v>206071000</v>
          </cell>
          <cell r="F565" t="str">
            <v>安来市</v>
          </cell>
        </row>
        <row r="566">
          <cell r="A566" t="str">
            <v>広瀬町宇波</v>
          </cell>
          <cell r="B566" t="str">
            <v>ﾋﾛｾﾁｮｳｳﾅﾐ</v>
          </cell>
          <cell r="C566">
            <v>206072000</v>
          </cell>
          <cell r="F566" t="str">
            <v>安来市</v>
          </cell>
        </row>
        <row r="567">
          <cell r="A567" t="str">
            <v>伯太町安田山形</v>
          </cell>
          <cell r="B567" t="str">
            <v>ﾊｸﾀﾁｮｳﾔｽﾀﾞﾔﾏｶﾞﾀ</v>
          </cell>
          <cell r="C567">
            <v>206073000</v>
          </cell>
          <cell r="F567" t="str">
            <v>安来市</v>
          </cell>
        </row>
        <row r="568">
          <cell r="A568" t="str">
            <v>伯太町安田関</v>
          </cell>
          <cell r="B568" t="str">
            <v>ﾊｸﾀﾁｮｳﾔｽﾀﾞｾｷ</v>
          </cell>
          <cell r="C568">
            <v>206074000</v>
          </cell>
          <cell r="F568" t="str">
            <v>安来市</v>
          </cell>
        </row>
        <row r="569">
          <cell r="A569" t="str">
            <v>伯太町安田宮内</v>
          </cell>
          <cell r="B569" t="str">
            <v>ﾊｸﾀﾁｮｳﾔｽﾀﾞﾐﾔｳﾁ</v>
          </cell>
          <cell r="C569">
            <v>206075000</v>
          </cell>
          <cell r="F569" t="str">
            <v>安来市</v>
          </cell>
        </row>
        <row r="570">
          <cell r="A570" t="str">
            <v>伯太町未明</v>
          </cell>
          <cell r="B570" t="str">
            <v>ﾊｸﾀﾁｮｳﾎﾉｶ</v>
          </cell>
          <cell r="C570">
            <v>206076000</v>
          </cell>
          <cell r="F570" t="str">
            <v>安来市</v>
          </cell>
        </row>
        <row r="571">
          <cell r="A571" t="str">
            <v>伯太町安田中</v>
          </cell>
          <cell r="B571" t="str">
            <v>ﾊｸﾀﾁｮｳﾔｽﾀﾞﾅｶ</v>
          </cell>
          <cell r="C571">
            <v>206077000</v>
          </cell>
          <cell r="F571" t="str">
            <v>安来市</v>
          </cell>
        </row>
        <row r="572">
          <cell r="A572" t="str">
            <v>伯太町安田</v>
          </cell>
          <cell r="B572" t="str">
            <v>ﾊｸﾀﾁｮｳﾔｽﾀﾞ</v>
          </cell>
          <cell r="C572">
            <v>206078000</v>
          </cell>
          <cell r="F572" t="str">
            <v>安来市</v>
          </cell>
        </row>
        <row r="573">
          <cell r="A573" t="str">
            <v>伯太町東母里</v>
          </cell>
          <cell r="B573" t="str">
            <v>ﾊｸﾀﾁｮｳﾋｶﾞｼﾓﾘ</v>
          </cell>
          <cell r="C573">
            <v>206079000</v>
          </cell>
          <cell r="F573" t="str">
            <v>安来市</v>
          </cell>
        </row>
        <row r="574">
          <cell r="A574" t="str">
            <v>伯太町母里</v>
          </cell>
          <cell r="B574" t="str">
            <v>ﾊｸﾀﾁｮｳﾓﾘ</v>
          </cell>
          <cell r="C574">
            <v>206080000</v>
          </cell>
          <cell r="F574" t="str">
            <v>安来市</v>
          </cell>
        </row>
        <row r="575">
          <cell r="A575" t="str">
            <v>伯太町西母里</v>
          </cell>
          <cell r="B575" t="str">
            <v>ﾊｸﾀﾁｮｳﾆｼﾓﾘ</v>
          </cell>
          <cell r="C575">
            <v>206081000</v>
          </cell>
          <cell r="F575" t="str">
            <v>安来市</v>
          </cell>
        </row>
        <row r="576">
          <cell r="A576" t="str">
            <v>伯太町井尻</v>
          </cell>
          <cell r="B576" t="str">
            <v>ﾊｸﾀﾁｮｳｲｼﾞﾘ</v>
          </cell>
          <cell r="C576">
            <v>206082000</v>
          </cell>
          <cell r="F576" t="str">
            <v>安来市</v>
          </cell>
        </row>
        <row r="577">
          <cell r="A577" t="str">
            <v>伯太町高江寸次</v>
          </cell>
          <cell r="B577" t="str">
            <v>ﾊｸﾀﾁｮｳﾀｶｴｽﾝｼﾞ</v>
          </cell>
          <cell r="C577">
            <v>206083000</v>
          </cell>
          <cell r="F577" t="str">
            <v>安来市</v>
          </cell>
        </row>
        <row r="578">
          <cell r="A578" t="str">
            <v>伯太町須山福冨</v>
          </cell>
          <cell r="B578" t="str">
            <v>ﾊｸﾀﾁｮｳｽﾔﾏﾌｸﾄﾞﾒ</v>
          </cell>
          <cell r="C578">
            <v>206084000</v>
          </cell>
          <cell r="F578" t="str">
            <v>安来市</v>
          </cell>
        </row>
        <row r="579">
          <cell r="A579" t="str">
            <v>伯太町日次</v>
          </cell>
          <cell r="B579" t="str">
            <v>ﾊｸﾀﾁｮｳﾋﾅﾐ</v>
          </cell>
          <cell r="C579">
            <v>206085000</v>
          </cell>
          <cell r="F579" t="str">
            <v>安来市</v>
          </cell>
        </row>
        <row r="580">
          <cell r="A580" t="str">
            <v>伯太町横屋</v>
          </cell>
          <cell r="B580" t="str">
            <v>ﾊｸﾀﾁｮｳﾖｺﾔ</v>
          </cell>
          <cell r="C580">
            <v>206086000</v>
          </cell>
          <cell r="F580" t="str">
            <v>安来市</v>
          </cell>
        </row>
        <row r="581">
          <cell r="A581" t="str">
            <v>伯太町峠之内</v>
          </cell>
          <cell r="B581" t="str">
            <v>ﾊｸﾀﾁｮｳﾀﾜﾉｳﾁ</v>
          </cell>
          <cell r="C581">
            <v>206087000</v>
          </cell>
          <cell r="F581" t="str">
            <v>安来市</v>
          </cell>
        </row>
        <row r="582">
          <cell r="A582" t="str">
            <v>伯太町赤屋</v>
          </cell>
          <cell r="B582" t="str">
            <v>ﾊｸﾀﾁｮｳｱｶﾔ</v>
          </cell>
          <cell r="C582">
            <v>206088000</v>
          </cell>
          <cell r="F582" t="str">
            <v>安来市</v>
          </cell>
        </row>
        <row r="583">
          <cell r="A583" t="str">
            <v>伯太町下小竹</v>
          </cell>
          <cell r="B583" t="str">
            <v>ﾊｸﾀﾁｮｳｼﾓｵﾀﾞｹ</v>
          </cell>
          <cell r="C583">
            <v>206089000</v>
          </cell>
          <cell r="F583" t="str">
            <v>安来市</v>
          </cell>
        </row>
        <row r="584">
          <cell r="A584" t="str">
            <v>伯太町上小竹</v>
          </cell>
          <cell r="B584" t="str">
            <v>ﾊｸﾀﾁｮｳｶﾐｵﾀﾞｹ</v>
          </cell>
          <cell r="C584">
            <v>206090000</v>
          </cell>
          <cell r="F584" t="str">
            <v>安来市</v>
          </cell>
        </row>
        <row r="585">
          <cell r="A585" t="str">
            <v>伯太町下十年畑</v>
          </cell>
          <cell r="B585" t="str">
            <v>ﾊｸﾀﾁｮｳｼﾓｼﾞｭｳﾈﾝﾊﾞﾀ</v>
          </cell>
          <cell r="C585">
            <v>206091000</v>
          </cell>
          <cell r="F585" t="str">
            <v>安来市</v>
          </cell>
        </row>
        <row r="586">
          <cell r="A586" t="str">
            <v>伯太町上十年畑</v>
          </cell>
          <cell r="B586" t="str">
            <v>ﾊｸﾀﾁｮｳｶﾐｼﾞｭｳﾈﾝﾊﾞﾀ</v>
          </cell>
          <cell r="C586">
            <v>206092000</v>
          </cell>
          <cell r="F586" t="str">
            <v>安来市</v>
          </cell>
        </row>
        <row r="587">
          <cell r="A587" t="str">
            <v>伯太町草野</v>
          </cell>
          <cell r="B587" t="str">
            <v>ﾊｸﾀﾁｮｳｸｻﾉ</v>
          </cell>
          <cell r="C587">
            <v>206093000</v>
          </cell>
          <cell r="F587" t="str">
            <v>安来市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合紙"/>
      <sheetName val="3-3法適用"/>
      <sheetName val="3-4松江圏土地利用地区別(H24)"/>
      <sheetName val="大字リスト"/>
      <sheetName val="×4-2-2土地利用（H18）"/>
      <sheetName val="3-4非可住地"/>
      <sheetName val="3-4農地"/>
      <sheetName val="3-4山林"/>
      <sheetName val="3-5市街地開発"/>
      <sheetName val="3-5開発許可"/>
      <sheetName val="3-6農転（総数）"/>
      <sheetName val="3-6農転(面積) "/>
      <sheetName val="3-6 農転(面積・件数)"/>
      <sheetName val="3-7農転集計表松江市"/>
      <sheetName val="3-7農転集計表東出雲"/>
      <sheetName val="3-7農転集計表安来市"/>
      <sheetName val="3-4土地利用（総括）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殿町</v>
          </cell>
          <cell r="B5" t="str">
            <v>ﾄﾉﾏﾁ</v>
          </cell>
          <cell r="C5">
            <v>201001000</v>
          </cell>
          <cell r="F5" t="str">
            <v>松江市</v>
          </cell>
        </row>
        <row r="6">
          <cell r="A6" t="str">
            <v>母衣町</v>
          </cell>
          <cell r="B6" t="str">
            <v>ﾎﾛﾏﾁ</v>
          </cell>
          <cell r="C6">
            <v>201002000</v>
          </cell>
          <cell r="F6" t="str">
            <v>松江市</v>
          </cell>
        </row>
        <row r="7">
          <cell r="A7" t="str">
            <v>末次本町</v>
          </cell>
          <cell r="B7" t="str">
            <v>ｽｴﾂｸﾞﾎﾝﾏﾁ</v>
          </cell>
          <cell r="C7">
            <v>201003000</v>
          </cell>
          <cell r="F7" t="str">
            <v>松江市</v>
          </cell>
        </row>
        <row r="8">
          <cell r="A8" t="str">
            <v>東本町１丁目</v>
          </cell>
          <cell r="B8" t="str">
            <v>ﾋｶﾞｼﾎﾝﾏﾁ</v>
          </cell>
          <cell r="C8">
            <v>201004001</v>
          </cell>
          <cell r="F8" t="str">
            <v>松江市</v>
          </cell>
        </row>
        <row r="9">
          <cell r="A9" t="str">
            <v>東本町２丁目</v>
          </cell>
          <cell r="B9" t="str">
            <v>ﾋｶﾞｼﾎﾝﾏﾁ</v>
          </cell>
          <cell r="C9">
            <v>201004002</v>
          </cell>
          <cell r="F9" t="str">
            <v>松江市</v>
          </cell>
        </row>
        <row r="10">
          <cell r="A10" t="str">
            <v>東本町３丁目</v>
          </cell>
          <cell r="B10" t="str">
            <v>ﾋｶﾞｼﾎﾝﾏﾁ</v>
          </cell>
          <cell r="C10">
            <v>201004003</v>
          </cell>
          <cell r="F10" t="str">
            <v>松江市</v>
          </cell>
        </row>
        <row r="11">
          <cell r="A11" t="str">
            <v>東本町４丁目</v>
          </cell>
          <cell r="B11" t="str">
            <v>ﾋｶﾞｼﾎﾝﾏﾁ</v>
          </cell>
          <cell r="C11">
            <v>201004004</v>
          </cell>
          <cell r="F11" t="str">
            <v>松江市</v>
          </cell>
        </row>
        <row r="12">
          <cell r="A12" t="str">
            <v>東本町５丁目</v>
          </cell>
          <cell r="B12" t="str">
            <v>ﾋｶﾞｼﾎﾝﾏﾁ</v>
          </cell>
          <cell r="C12">
            <v>201004005</v>
          </cell>
          <cell r="F12" t="str">
            <v>松江市</v>
          </cell>
        </row>
        <row r="13">
          <cell r="A13" t="str">
            <v>向島町</v>
          </cell>
          <cell r="B13" t="str">
            <v>ﾑｺｳｼﾞﾏﾁｮｳ</v>
          </cell>
          <cell r="C13">
            <v>201009000</v>
          </cell>
          <cell r="F13" t="str">
            <v>松江市</v>
          </cell>
        </row>
        <row r="14">
          <cell r="A14" t="str">
            <v>米子町</v>
          </cell>
          <cell r="B14" t="str">
            <v>ﾖﾅｺﾞﾏﾁ</v>
          </cell>
          <cell r="C14">
            <v>201010000</v>
          </cell>
          <cell r="F14" t="str">
            <v>松江市</v>
          </cell>
        </row>
        <row r="15">
          <cell r="A15" t="str">
            <v>南田町</v>
          </cell>
          <cell r="B15" t="str">
            <v>ﾐﾅﾐﾀﾏﾁ</v>
          </cell>
          <cell r="C15">
            <v>201011000</v>
          </cell>
          <cell r="F15" t="str">
            <v>松江市</v>
          </cell>
        </row>
        <row r="16">
          <cell r="A16" t="str">
            <v>北田町</v>
          </cell>
          <cell r="B16" t="str">
            <v>ｷﾀﾀﾏﾁ</v>
          </cell>
          <cell r="C16">
            <v>201012000</v>
          </cell>
          <cell r="F16" t="str">
            <v>松江市</v>
          </cell>
        </row>
        <row r="17">
          <cell r="A17" t="str">
            <v>大輪町</v>
          </cell>
          <cell r="B17" t="str">
            <v>ﾀﾞｲﾘﾝﾁｮｳ</v>
          </cell>
          <cell r="C17">
            <v>201013000</v>
          </cell>
          <cell r="F17" t="str">
            <v>松江市</v>
          </cell>
        </row>
        <row r="18">
          <cell r="A18" t="str">
            <v>石橋町</v>
          </cell>
          <cell r="B18" t="str">
            <v>ｲｼﾊﾞｼﾁｮｳ</v>
          </cell>
          <cell r="C18">
            <v>201014000</v>
          </cell>
          <cell r="F18" t="str">
            <v>松江市</v>
          </cell>
        </row>
        <row r="19">
          <cell r="A19" t="str">
            <v>北堀町</v>
          </cell>
          <cell r="B19" t="str">
            <v>ｷﾀﾎﾘﾁｮｳ</v>
          </cell>
          <cell r="C19">
            <v>201015000</v>
          </cell>
          <cell r="F19" t="str">
            <v>松江市</v>
          </cell>
        </row>
        <row r="20">
          <cell r="A20" t="str">
            <v>奥谷町</v>
          </cell>
          <cell r="B20" t="str">
            <v>ｵｸﾀﾞﾆﾁｮｳ</v>
          </cell>
          <cell r="C20">
            <v>201016000</v>
          </cell>
          <cell r="F20" t="str">
            <v>松江市</v>
          </cell>
        </row>
        <row r="21">
          <cell r="A21" t="str">
            <v>内中原町</v>
          </cell>
          <cell r="B21" t="str">
            <v>ｳﾁﾅｶﾊﾞﾗﾁｮｳ</v>
          </cell>
          <cell r="C21">
            <v>201017000</v>
          </cell>
          <cell r="F21" t="str">
            <v>松江市</v>
          </cell>
        </row>
        <row r="22">
          <cell r="A22" t="str">
            <v>外中原町</v>
          </cell>
          <cell r="B22" t="str">
            <v>ｿﾄﾅｶﾊﾞﾗﾁｮｳ</v>
          </cell>
          <cell r="C22">
            <v>201018000</v>
          </cell>
          <cell r="F22" t="str">
            <v>松江市</v>
          </cell>
        </row>
        <row r="23">
          <cell r="A23" t="str">
            <v>中原町</v>
          </cell>
          <cell r="B23" t="str">
            <v>ﾅｶﾊﾗﾁｮｳ</v>
          </cell>
          <cell r="C23">
            <v>201019000</v>
          </cell>
          <cell r="F23" t="str">
            <v>松江市</v>
          </cell>
        </row>
        <row r="24">
          <cell r="A24" t="str">
            <v>末次町</v>
          </cell>
          <cell r="B24" t="str">
            <v>ｽｴﾂｸﾞﾁｮｳ</v>
          </cell>
          <cell r="C24">
            <v>201020000</v>
          </cell>
          <cell r="F24" t="str">
            <v>松江市</v>
          </cell>
        </row>
        <row r="25">
          <cell r="A25" t="str">
            <v>苧町</v>
          </cell>
          <cell r="B25" t="str">
            <v>ｵﾏﾁ</v>
          </cell>
          <cell r="C25">
            <v>201021000</v>
          </cell>
          <cell r="F25" t="str">
            <v>松江市</v>
          </cell>
        </row>
        <row r="26">
          <cell r="A26" t="str">
            <v>片原町</v>
          </cell>
          <cell r="B26" t="str">
            <v>ｶﾀﾊﾗﾁｮｳ</v>
          </cell>
          <cell r="C26">
            <v>201022000</v>
          </cell>
          <cell r="F26" t="str">
            <v>松江市</v>
          </cell>
        </row>
        <row r="27">
          <cell r="A27" t="str">
            <v>西茶町</v>
          </cell>
          <cell r="B27" t="str">
            <v>ﾆｼﾁｬﾏﾁ</v>
          </cell>
          <cell r="C27">
            <v>201023000</v>
          </cell>
          <cell r="F27" t="str">
            <v>松江市</v>
          </cell>
        </row>
        <row r="28">
          <cell r="A28" t="str">
            <v>東茶町</v>
          </cell>
          <cell r="B28" t="str">
            <v>ﾋｶﾞｼﾁｬﾏﾁ</v>
          </cell>
          <cell r="C28">
            <v>201024000</v>
          </cell>
          <cell r="F28" t="str">
            <v>松江市</v>
          </cell>
        </row>
        <row r="29">
          <cell r="A29" t="str">
            <v>千鳥町</v>
          </cell>
          <cell r="B29" t="str">
            <v>ﾁﾄﾞﾘﾁｮｳ</v>
          </cell>
          <cell r="C29">
            <v>201025000</v>
          </cell>
          <cell r="F29" t="str">
            <v>松江市</v>
          </cell>
        </row>
        <row r="30">
          <cell r="A30" t="str">
            <v>砂子町</v>
          </cell>
          <cell r="B30" t="str">
            <v>ｽﾅｺﾞﾁｮｳ</v>
          </cell>
          <cell r="C30">
            <v>201026000</v>
          </cell>
          <cell r="F30" t="str">
            <v>松江市</v>
          </cell>
        </row>
        <row r="31">
          <cell r="A31" t="str">
            <v>堂形町</v>
          </cell>
          <cell r="B31" t="str">
            <v>ﾄﾞｳｶﾞﾀﾁｮｳ</v>
          </cell>
          <cell r="C31">
            <v>201027000</v>
          </cell>
          <cell r="F31" t="str">
            <v>松江市</v>
          </cell>
        </row>
        <row r="32">
          <cell r="A32" t="str">
            <v>南平台</v>
          </cell>
          <cell r="B32" t="str">
            <v>ﾅﾝﾍﾟｲﾀﾞｲ</v>
          </cell>
          <cell r="C32">
            <v>201028000</v>
          </cell>
          <cell r="F32" t="str">
            <v>松江市</v>
          </cell>
        </row>
        <row r="33">
          <cell r="A33" t="str">
            <v>国屋町</v>
          </cell>
          <cell r="B33" t="str">
            <v>ｸﾔﾁｮｳ</v>
          </cell>
          <cell r="C33">
            <v>201029000</v>
          </cell>
          <cell r="F33" t="str">
            <v>松江市</v>
          </cell>
        </row>
        <row r="34">
          <cell r="A34" t="str">
            <v>黒田町</v>
          </cell>
          <cell r="B34" t="str">
            <v>ｸﾛﾀﾞﾁｮｳ</v>
          </cell>
          <cell r="C34">
            <v>201030000</v>
          </cell>
          <cell r="F34" t="str">
            <v>松江市</v>
          </cell>
        </row>
        <row r="35">
          <cell r="A35" t="str">
            <v>比津町</v>
          </cell>
          <cell r="B35" t="str">
            <v>ﾋﾂﾁｮｳ</v>
          </cell>
          <cell r="C35">
            <v>201031000</v>
          </cell>
          <cell r="F35" t="str">
            <v>松江市</v>
          </cell>
        </row>
        <row r="36">
          <cell r="A36" t="str">
            <v>比津が丘１丁目</v>
          </cell>
          <cell r="B36" t="str">
            <v>ﾋﾂｶﾞｵｶ</v>
          </cell>
          <cell r="C36">
            <v>201032001</v>
          </cell>
          <cell r="F36" t="str">
            <v>松江市</v>
          </cell>
        </row>
        <row r="37">
          <cell r="A37" t="str">
            <v>比津が丘２丁目</v>
          </cell>
          <cell r="B37" t="str">
            <v>ﾋﾂｶﾞｵｶ</v>
          </cell>
          <cell r="C37">
            <v>201032002</v>
          </cell>
          <cell r="F37" t="str">
            <v>松江市</v>
          </cell>
        </row>
        <row r="38">
          <cell r="A38" t="str">
            <v>比津が丘３丁目</v>
          </cell>
          <cell r="B38" t="str">
            <v>ﾋﾂｶﾞｵｶ</v>
          </cell>
          <cell r="C38">
            <v>201032003</v>
          </cell>
          <cell r="F38" t="str">
            <v>松江市</v>
          </cell>
        </row>
        <row r="39">
          <cell r="A39" t="str">
            <v>比津が丘４丁目</v>
          </cell>
          <cell r="B39" t="str">
            <v>ﾋﾂｶﾞｵｶ</v>
          </cell>
          <cell r="C39">
            <v>201032004</v>
          </cell>
          <cell r="F39" t="str">
            <v>松江市</v>
          </cell>
        </row>
        <row r="40">
          <cell r="A40" t="str">
            <v>比津が丘５丁目</v>
          </cell>
          <cell r="B40" t="str">
            <v>ﾋﾂｶﾞｵｶ</v>
          </cell>
          <cell r="C40">
            <v>201032005</v>
          </cell>
          <cell r="F40" t="str">
            <v>松江市</v>
          </cell>
        </row>
        <row r="41">
          <cell r="A41" t="str">
            <v>法吉町</v>
          </cell>
          <cell r="B41" t="str">
            <v>ﾎｯｷﾁｮｳ</v>
          </cell>
          <cell r="C41">
            <v>201036000</v>
          </cell>
          <cell r="F41" t="str">
            <v>松江市</v>
          </cell>
        </row>
        <row r="42">
          <cell r="A42" t="str">
            <v>うぐいす台</v>
          </cell>
          <cell r="B42" t="str">
            <v>ｳｸﾞｲｽﾀﾞｲ</v>
          </cell>
          <cell r="C42">
            <v>201036100</v>
          </cell>
          <cell r="F42" t="str">
            <v>松江市</v>
          </cell>
        </row>
        <row r="43">
          <cell r="A43" t="str">
            <v>法吉町</v>
          </cell>
          <cell r="B43" t="str">
            <v>ﾎｯｷﾁｮｳ</v>
          </cell>
          <cell r="C43">
            <v>201036200</v>
          </cell>
          <cell r="F43" t="str">
            <v>松江市</v>
          </cell>
        </row>
        <row r="44">
          <cell r="A44" t="str">
            <v>春日町</v>
          </cell>
          <cell r="B44" t="str">
            <v>ｶｽｶﾞﾁｮｳ</v>
          </cell>
          <cell r="C44">
            <v>201037000</v>
          </cell>
          <cell r="F44" t="str">
            <v>松江市</v>
          </cell>
        </row>
        <row r="45">
          <cell r="A45" t="str">
            <v>東奥谷町</v>
          </cell>
          <cell r="B45" t="str">
            <v>ﾋｶﾞｼｵｸﾀﾞﾆﾁｮｳ</v>
          </cell>
          <cell r="C45">
            <v>201038000</v>
          </cell>
          <cell r="F45" t="str">
            <v>松江市</v>
          </cell>
        </row>
        <row r="46">
          <cell r="A46" t="str">
            <v>菅田町</v>
          </cell>
          <cell r="B46" t="str">
            <v>ｽｶﾞﾀﾁｮｳ</v>
          </cell>
          <cell r="C46">
            <v>201039000</v>
          </cell>
          <cell r="F46" t="str">
            <v>松江市</v>
          </cell>
        </row>
        <row r="47">
          <cell r="A47" t="str">
            <v>西川津町</v>
          </cell>
          <cell r="B47" t="str">
            <v>ﾆｼｶﾜﾂﾁｮｳ</v>
          </cell>
          <cell r="C47">
            <v>201040001</v>
          </cell>
          <cell r="F47" t="str">
            <v>松江市</v>
          </cell>
        </row>
        <row r="48">
          <cell r="A48" t="str">
            <v>西川津町</v>
          </cell>
          <cell r="B48" t="str">
            <v>ﾆｼｶﾜﾂﾁｮｳ</v>
          </cell>
          <cell r="C48">
            <v>201040002</v>
          </cell>
          <cell r="D48" t="str">
            <v>E1</v>
          </cell>
          <cell r="F48" t="str">
            <v>松江市</v>
          </cell>
        </row>
        <row r="49">
          <cell r="A49" t="str">
            <v>西川津町</v>
          </cell>
          <cell r="B49" t="str">
            <v>ﾆｼｶﾜﾂﾁｮｳ</v>
          </cell>
          <cell r="C49">
            <v>201040002</v>
          </cell>
          <cell r="D49" t="str">
            <v>E2</v>
          </cell>
          <cell r="F49" t="str">
            <v>松江市</v>
          </cell>
        </row>
        <row r="50">
          <cell r="A50" t="str">
            <v>西川津町</v>
          </cell>
          <cell r="B50" t="str">
            <v>ﾆｼｶﾜﾂﾁｮｳ</v>
          </cell>
          <cell r="C50">
            <v>201040002</v>
          </cell>
          <cell r="F50" t="str">
            <v>松江市</v>
          </cell>
        </row>
        <row r="51">
          <cell r="A51" t="str">
            <v>上東川津町</v>
          </cell>
          <cell r="B51" t="str">
            <v>ｶﾐﾋｶﾞｼｶﾜﾂﾁｮｳ</v>
          </cell>
          <cell r="C51">
            <v>201041000</v>
          </cell>
          <cell r="F51" t="str">
            <v>松江市</v>
          </cell>
        </row>
        <row r="52">
          <cell r="A52" t="str">
            <v>下東川津町</v>
          </cell>
          <cell r="B52" t="str">
            <v>ｼﾓﾋｶﾞｼｶﾜﾂﾁｮｳ</v>
          </cell>
          <cell r="C52">
            <v>201042000</v>
          </cell>
          <cell r="F52" t="str">
            <v>松江市</v>
          </cell>
        </row>
        <row r="53">
          <cell r="A53" t="str">
            <v>西尾町</v>
          </cell>
          <cell r="B53" t="str">
            <v>ﾆｼｵﾁｮｳ</v>
          </cell>
          <cell r="C53">
            <v>201043000</v>
          </cell>
          <cell r="F53" t="str">
            <v>松江市</v>
          </cell>
        </row>
        <row r="54">
          <cell r="A54" t="str">
            <v>朝酌町</v>
          </cell>
          <cell r="B54" t="str">
            <v>ｱｻｸﾐﾁｮｳ</v>
          </cell>
          <cell r="C54">
            <v>201044000</v>
          </cell>
          <cell r="F54" t="str">
            <v>松江市</v>
          </cell>
        </row>
        <row r="55">
          <cell r="A55" t="str">
            <v>福富町</v>
          </cell>
          <cell r="B55" t="str">
            <v>ﾌｸﾄﾐﾁｮｳ</v>
          </cell>
          <cell r="C55">
            <v>201045000</v>
          </cell>
          <cell r="F55" t="str">
            <v>松江市</v>
          </cell>
        </row>
        <row r="56">
          <cell r="A56" t="str">
            <v>大井町</v>
          </cell>
          <cell r="B56" t="str">
            <v>ｵｵｲﾁｮｳ</v>
          </cell>
          <cell r="C56">
            <v>201046000</v>
          </cell>
          <cell r="F56" t="str">
            <v>松江市</v>
          </cell>
        </row>
        <row r="57">
          <cell r="A57" t="str">
            <v>大海崎町</v>
          </cell>
          <cell r="B57" t="str">
            <v>ｵｵﾐｻｷﾁｮｳ</v>
          </cell>
          <cell r="C57">
            <v>201047000</v>
          </cell>
          <cell r="F57" t="str">
            <v>松江市</v>
          </cell>
        </row>
        <row r="58">
          <cell r="A58" t="str">
            <v>西持田町</v>
          </cell>
          <cell r="B58" t="str">
            <v>ﾆｼﾓﾁﾀﾞﾁｮｳ</v>
          </cell>
          <cell r="C58">
            <v>201048000</v>
          </cell>
          <cell r="F58" t="str">
            <v>松江市</v>
          </cell>
        </row>
        <row r="59">
          <cell r="A59" t="str">
            <v>東持田町</v>
          </cell>
          <cell r="B59" t="str">
            <v>ﾋｶﾞｼﾓﾁﾀﾞﾁｮｳ</v>
          </cell>
          <cell r="C59">
            <v>201049000</v>
          </cell>
          <cell r="F59" t="str">
            <v>松江市</v>
          </cell>
        </row>
        <row r="60">
          <cell r="A60" t="str">
            <v>川原町</v>
          </cell>
          <cell r="B60" t="str">
            <v>ｶﾜﾊﾗﾁｮｳ</v>
          </cell>
          <cell r="C60">
            <v>201050000</v>
          </cell>
          <cell r="F60" t="str">
            <v>松江市</v>
          </cell>
        </row>
        <row r="61">
          <cell r="A61" t="str">
            <v>坂本町</v>
          </cell>
          <cell r="B61" t="str">
            <v>ｻｶﾓﾄﾁｮｳ</v>
          </cell>
          <cell r="C61">
            <v>201051000</v>
          </cell>
          <cell r="F61" t="str">
            <v>松江市</v>
          </cell>
        </row>
        <row r="62">
          <cell r="A62" t="str">
            <v>福原町</v>
          </cell>
          <cell r="B62" t="str">
            <v>ﾌｸﾊﾗﾁｮｳ</v>
          </cell>
          <cell r="C62">
            <v>201052000</v>
          </cell>
          <cell r="F62" t="str">
            <v>松江市</v>
          </cell>
        </row>
        <row r="63">
          <cell r="A63" t="str">
            <v>上宇部尾町</v>
          </cell>
          <cell r="B63" t="str">
            <v>ｶﾐｳﾍﾞｵﾁｮｳ</v>
          </cell>
          <cell r="C63">
            <v>201053000</v>
          </cell>
          <cell r="F63" t="str">
            <v>松江市</v>
          </cell>
        </row>
        <row r="64">
          <cell r="A64" t="str">
            <v>新庄町</v>
          </cell>
          <cell r="B64" t="str">
            <v>ｼﾝｼﾞｮｳﾁｮｳ</v>
          </cell>
          <cell r="C64">
            <v>201054000</v>
          </cell>
          <cell r="F64" t="str">
            <v>松江市</v>
          </cell>
        </row>
        <row r="65">
          <cell r="A65" t="str">
            <v>上本庄町</v>
          </cell>
          <cell r="B65" t="str">
            <v>ｶﾐﾎﾝｼﾞｮｳﾁｮｳ</v>
          </cell>
          <cell r="C65">
            <v>201055000</v>
          </cell>
          <cell r="F65" t="str">
            <v>松江市</v>
          </cell>
        </row>
        <row r="66">
          <cell r="A66" t="str">
            <v>本庄町</v>
          </cell>
          <cell r="B66" t="str">
            <v>ﾎﾝｼﾞｮｳﾁｮｳ</v>
          </cell>
          <cell r="C66">
            <v>201056000</v>
          </cell>
          <cell r="F66" t="str">
            <v>松江市</v>
          </cell>
        </row>
        <row r="67">
          <cell r="A67" t="str">
            <v>邑生町</v>
          </cell>
          <cell r="B67" t="str">
            <v>ｵｳﾁｮｳ</v>
          </cell>
          <cell r="C67">
            <v>201057000</v>
          </cell>
          <cell r="F67" t="str">
            <v>松江市</v>
          </cell>
        </row>
        <row r="68">
          <cell r="A68" t="str">
            <v>枕木町</v>
          </cell>
          <cell r="B68" t="str">
            <v>ﾏｸﾗｷﾞﾁｮｳ</v>
          </cell>
          <cell r="C68">
            <v>201058000</v>
          </cell>
          <cell r="F68" t="str">
            <v>松江市</v>
          </cell>
        </row>
        <row r="69">
          <cell r="A69" t="str">
            <v>野原町</v>
          </cell>
          <cell r="B69" t="str">
            <v>ﾉﾊﾞﾗﾁｮｳ</v>
          </cell>
          <cell r="C69">
            <v>201059000</v>
          </cell>
          <cell r="F69" t="str">
            <v>松江市</v>
          </cell>
        </row>
        <row r="70">
          <cell r="A70" t="str">
            <v>長海町</v>
          </cell>
          <cell r="B70" t="str">
            <v>ﾅｶﾞﾐﾁｮｳ</v>
          </cell>
          <cell r="C70">
            <v>201060000</v>
          </cell>
          <cell r="F70" t="str">
            <v>松江市</v>
          </cell>
        </row>
        <row r="71">
          <cell r="A71" t="str">
            <v>手角町</v>
          </cell>
          <cell r="B71" t="str">
            <v>ﾀｽﾐﾁｮｳ</v>
          </cell>
          <cell r="C71">
            <v>201061000</v>
          </cell>
          <cell r="F71" t="str">
            <v>松江市</v>
          </cell>
        </row>
        <row r="72">
          <cell r="A72" t="str">
            <v>東生馬町</v>
          </cell>
          <cell r="B72" t="str">
            <v>ﾋｶﾞｼｲｸﾏﾁｮｳ</v>
          </cell>
          <cell r="C72">
            <v>201062000</v>
          </cell>
          <cell r="F72" t="str">
            <v>松江市</v>
          </cell>
        </row>
        <row r="73">
          <cell r="A73" t="str">
            <v>西生馬町</v>
          </cell>
          <cell r="B73" t="str">
            <v>ﾆｼｲｸﾏﾁｮｳ</v>
          </cell>
          <cell r="C73">
            <v>201063000</v>
          </cell>
          <cell r="F73" t="str">
            <v>松江市</v>
          </cell>
        </row>
        <row r="74">
          <cell r="A74" t="str">
            <v>上佐陀町</v>
          </cell>
          <cell r="B74" t="str">
            <v>ｶﾐｻﾀﾞﾁｮｳ</v>
          </cell>
          <cell r="C74">
            <v>201064000</v>
          </cell>
          <cell r="F74" t="str">
            <v>松江市</v>
          </cell>
        </row>
        <row r="75">
          <cell r="A75" t="str">
            <v>下佐陀町</v>
          </cell>
          <cell r="B75" t="str">
            <v>ｼﾓｻﾀﾞﾁｮｳ</v>
          </cell>
          <cell r="C75">
            <v>201065000</v>
          </cell>
          <cell r="F75" t="str">
            <v>松江市</v>
          </cell>
        </row>
        <row r="76">
          <cell r="A76" t="str">
            <v>薦津町</v>
          </cell>
          <cell r="B76" t="str">
            <v>ｺﾓﾂﾞﾁｮｳ</v>
          </cell>
          <cell r="C76">
            <v>201066000</v>
          </cell>
          <cell r="F76" t="str">
            <v>松江市</v>
          </cell>
        </row>
        <row r="77">
          <cell r="A77" t="str">
            <v>浜佐田町</v>
          </cell>
          <cell r="B77" t="str">
            <v>ﾊﾏｻﾀﾞﾁｮｳ</v>
          </cell>
          <cell r="C77">
            <v>201067000</v>
          </cell>
          <cell r="F77" t="str">
            <v>松江市</v>
          </cell>
        </row>
        <row r="78">
          <cell r="A78" t="str">
            <v>西浜佐陀町</v>
          </cell>
          <cell r="B78" t="str">
            <v>ﾆｼﾊﾏｻﾀﾞﾁｮｳ</v>
          </cell>
          <cell r="C78">
            <v>201068000</v>
          </cell>
          <cell r="F78" t="str">
            <v>松江市</v>
          </cell>
        </row>
        <row r="79">
          <cell r="A79" t="str">
            <v>古志町</v>
          </cell>
          <cell r="B79" t="str">
            <v>ｺｼﾁｮｳ</v>
          </cell>
          <cell r="C79">
            <v>201069000</v>
          </cell>
          <cell r="F79" t="str">
            <v>松江市</v>
          </cell>
        </row>
        <row r="80">
          <cell r="A80" t="str">
            <v>西谷町</v>
          </cell>
          <cell r="B80" t="str">
            <v>ﾆｼﾀﾞﾆﾁｮｳ</v>
          </cell>
          <cell r="C80">
            <v>201070000</v>
          </cell>
          <cell r="F80" t="str">
            <v>松江市</v>
          </cell>
        </row>
        <row r="81">
          <cell r="A81" t="str">
            <v>荘成町</v>
          </cell>
          <cell r="B81" t="str">
            <v>ｼｮｳｼﾞｮｳﾁｮｳ</v>
          </cell>
          <cell r="C81">
            <v>201071000</v>
          </cell>
          <cell r="F81" t="str">
            <v>松江市</v>
          </cell>
        </row>
        <row r="82">
          <cell r="A82" t="str">
            <v>古曽志町</v>
          </cell>
          <cell r="B82" t="str">
            <v>ｺｿｼﾁｮｳ</v>
          </cell>
          <cell r="C82">
            <v>201072000</v>
          </cell>
          <cell r="F82" t="str">
            <v>松江市</v>
          </cell>
        </row>
        <row r="83">
          <cell r="A83" t="str">
            <v>打出町</v>
          </cell>
          <cell r="B83" t="str">
            <v>ｳﾁﾃﾞﾁｮｳ</v>
          </cell>
          <cell r="C83">
            <v>201073000</v>
          </cell>
          <cell r="F83" t="str">
            <v>松江市</v>
          </cell>
        </row>
        <row r="84">
          <cell r="A84" t="str">
            <v>東長江町</v>
          </cell>
          <cell r="B84" t="str">
            <v>ﾋｶﾞｼﾅｶﾞｴﾁｮｳ</v>
          </cell>
          <cell r="C84">
            <v>201074000</v>
          </cell>
          <cell r="F84" t="str">
            <v>松江市</v>
          </cell>
        </row>
        <row r="85">
          <cell r="A85" t="str">
            <v>西長江町</v>
          </cell>
          <cell r="B85" t="str">
            <v>ﾆｼﾅｶﾞｴﾁｮｳ</v>
          </cell>
          <cell r="C85">
            <v>201075000</v>
          </cell>
          <cell r="F85" t="str">
            <v>松江市</v>
          </cell>
        </row>
        <row r="86">
          <cell r="A86" t="str">
            <v>秋鹿町</v>
          </cell>
          <cell r="B86" t="str">
            <v>ｱｲｶﾁｮｳ</v>
          </cell>
          <cell r="C86">
            <v>201076000</v>
          </cell>
          <cell r="F86" t="str">
            <v>松江市</v>
          </cell>
        </row>
        <row r="87">
          <cell r="A87" t="str">
            <v>岡本町</v>
          </cell>
          <cell r="B87" t="str">
            <v>ｵｶﾓﾄﾁｮｳ</v>
          </cell>
          <cell r="C87">
            <v>201077000</v>
          </cell>
          <cell r="F87" t="str">
            <v>松江市</v>
          </cell>
        </row>
        <row r="88">
          <cell r="A88" t="str">
            <v>大垣町</v>
          </cell>
          <cell r="B88" t="str">
            <v>ｵｵｶﾞｷﾁｮｳ</v>
          </cell>
          <cell r="C88">
            <v>201078000</v>
          </cell>
          <cell r="F88" t="str">
            <v>松江市</v>
          </cell>
        </row>
        <row r="89">
          <cell r="A89" t="str">
            <v>大野町</v>
          </cell>
          <cell r="B89" t="str">
            <v>ｵｵﾉﾁｮｳ</v>
          </cell>
          <cell r="C89">
            <v>201079000</v>
          </cell>
          <cell r="F89" t="str">
            <v>松江市</v>
          </cell>
        </row>
        <row r="90">
          <cell r="A90" t="str">
            <v>上大野町</v>
          </cell>
          <cell r="B90" t="str">
            <v>ｶﾐｵｵﾉﾁｮｳ</v>
          </cell>
          <cell r="C90">
            <v>201080000</v>
          </cell>
          <cell r="F90" t="str">
            <v>松江市</v>
          </cell>
        </row>
        <row r="91">
          <cell r="A91" t="str">
            <v>魚瀬町</v>
          </cell>
          <cell r="B91" t="str">
            <v>ｵﾉｾﾞﾁｮｳ</v>
          </cell>
          <cell r="C91">
            <v>201081000</v>
          </cell>
          <cell r="F91" t="str">
            <v>松江市</v>
          </cell>
        </row>
        <row r="92">
          <cell r="A92" t="str">
            <v>白潟本町</v>
          </cell>
          <cell r="B92" t="str">
            <v>ｼﾗｶﾀﾎﾝﾏﾁ</v>
          </cell>
          <cell r="C92">
            <v>201082000</v>
          </cell>
          <cell r="F92" t="str">
            <v>松江市</v>
          </cell>
        </row>
        <row r="93">
          <cell r="A93" t="str">
            <v>八軒屋町</v>
          </cell>
          <cell r="B93" t="str">
            <v>ﾊﾁｹﾝﾔﾏﾁ</v>
          </cell>
          <cell r="C93">
            <v>201083000</v>
          </cell>
          <cell r="F93" t="str">
            <v>松江市</v>
          </cell>
        </row>
        <row r="94">
          <cell r="A94" t="str">
            <v>和多見町</v>
          </cell>
          <cell r="B94" t="str">
            <v>ﾜﾀﾞﾐﾁｮｳ</v>
          </cell>
          <cell r="C94">
            <v>201084000</v>
          </cell>
          <cell r="F94" t="str">
            <v>松江市</v>
          </cell>
        </row>
        <row r="95">
          <cell r="A95" t="str">
            <v>寺町</v>
          </cell>
          <cell r="B95" t="str">
            <v>ﾃﾗﾏﾁ</v>
          </cell>
          <cell r="C95">
            <v>201085000</v>
          </cell>
          <cell r="F95" t="str">
            <v>松江市</v>
          </cell>
        </row>
        <row r="96">
          <cell r="A96" t="str">
            <v>魚町</v>
          </cell>
          <cell r="B96" t="str">
            <v>ｳｵﾏﾁ</v>
          </cell>
          <cell r="C96">
            <v>201086000</v>
          </cell>
          <cell r="F96" t="str">
            <v>松江市</v>
          </cell>
        </row>
        <row r="97">
          <cell r="A97" t="str">
            <v>灘町</v>
          </cell>
          <cell r="B97" t="str">
            <v>ﾅﾀﾞﾏﾁ</v>
          </cell>
          <cell r="C97">
            <v>201087000</v>
          </cell>
          <cell r="F97" t="str">
            <v>松江市</v>
          </cell>
        </row>
        <row r="98">
          <cell r="A98" t="str">
            <v>天神町</v>
          </cell>
          <cell r="B98" t="str">
            <v>ﾃﾝｼﾞﾝﾏﾁ</v>
          </cell>
          <cell r="C98">
            <v>201088000</v>
          </cell>
          <cell r="F98" t="str">
            <v>松江市</v>
          </cell>
        </row>
        <row r="99">
          <cell r="A99" t="str">
            <v>伊勢宮町</v>
          </cell>
          <cell r="B99" t="str">
            <v>ｲｾﾐﾔﾁｮｳ</v>
          </cell>
          <cell r="C99">
            <v>201089000</v>
          </cell>
          <cell r="F99" t="str">
            <v>松江市</v>
          </cell>
        </row>
        <row r="100">
          <cell r="A100" t="str">
            <v>御手船場町</v>
          </cell>
          <cell r="B100" t="str">
            <v>ｵﾃｾﾝﾊﾞﾁｮｳ</v>
          </cell>
          <cell r="C100">
            <v>201090000</v>
          </cell>
          <cell r="F100" t="str">
            <v>松江市</v>
          </cell>
        </row>
        <row r="101">
          <cell r="A101" t="str">
            <v>朝日町</v>
          </cell>
          <cell r="B101" t="str">
            <v>ｱｻﾋﾏﾁ</v>
          </cell>
          <cell r="C101">
            <v>201091000</v>
          </cell>
          <cell r="F101" t="str">
            <v>松江市</v>
          </cell>
        </row>
        <row r="102">
          <cell r="A102" t="str">
            <v>大正町</v>
          </cell>
          <cell r="B102" t="str">
            <v>ﾀｲｼｮｳﾏﾁ</v>
          </cell>
          <cell r="C102">
            <v>201092000</v>
          </cell>
          <cell r="F102" t="str">
            <v>松江市</v>
          </cell>
        </row>
        <row r="103">
          <cell r="A103" t="str">
            <v>東朝日町</v>
          </cell>
          <cell r="B103" t="str">
            <v>ﾋｶﾞｼｱｻﾋﾏﾁ</v>
          </cell>
          <cell r="C103">
            <v>201093000</v>
          </cell>
          <cell r="F103" t="str">
            <v>松江市</v>
          </cell>
        </row>
        <row r="104">
          <cell r="A104" t="str">
            <v>津田町</v>
          </cell>
          <cell r="B104" t="str">
            <v>ﾂﾀﾞﾏﾁ</v>
          </cell>
          <cell r="C104">
            <v>201094000</v>
          </cell>
          <cell r="F104" t="str">
            <v>松江市</v>
          </cell>
        </row>
        <row r="105">
          <cell r="A105" t="str">
            <v>新雑賀町</v>
          </cell>
          <cell r="B105" t="str">
            <v>ｼﾝｻｲｶﾏﾁ</v>
          </cell>
          <cell r="C105">
            <v>201095000</v>
          </cell>
          <cell r="F105" t="str">
            <v>松江市</v>
          </cell>
        </row>
        <row r="106">
          <cell r="A106" t="str">
            <v>雑賀町</v>
          </cell>
          <cell r="B106" t="str">
            <v>ｻｲｶﾏﾁ</v>
          </cell>
          <cell r="C106">
            <v>201096000</v>
          </cell>
          <cell r="F106" t="str">
            <v>松江市</v>
          </cell>
        </row>
        <row r="107">
          <cell r="A107" t="str">
            <v>本郷町</v>
          </cell>
          <cell r="B107" t="str">
            <v>ﾎﾝｺﾞｳﾁｮｳ</v>
          </cell>
          <cell r="C107">
            <v>201097000</v>
          </cell>
          <cell r="F107" t="str">
            <v>松江市</v>
          </cell>
        </row>
        <row r="108">
          <cell r="A108" t="str">
            <v>竪町</v>
          </cell>
          <cell r="B108" t="str">
            <v>ﾀﾃﾏﾁ</v>
          </cell>
          <cell r="C108">
            <v>201098000</v>
          </cell>
          <cell r="F108" t="str">
            <v>松江市</v>
          </cell>
        </row>
        <row r="109">
          <cell r="A109" t="str">
            <v>横浜町</v>
          </cell>
          <cell r="B109" t="str">
            <v>ﾖｺﾊﾞﾏﾁｮｳ</v>
          </cell>
          <cell r="C109">
            <v>201099000</v>
          </cell>
          <cell r="F109" t="str">
            <v>松江市</v>
          </cell>
        </row>
        <row r="110">
          <cell r="A110" t="str">
            <v>新町</v>
          </cell>
          <cell r="B110" t="str">
            <v>ｼﾝﾏﾁ</v>
          </cell>
          <cell r="C110">
            <v>201101000</v>
          </cell>
          <cell r="F110" t="str">
            <v>松江市</v>
          </cell>
        </row>
        <row r="111">
          <cell r="A111" t="str">
            <v>松尾町</v>
          </cell>
          <cell r="B111" t="str">
            <v>ﾏﾂｵﾁｮｳ</v>
          </cell>
          <cell r="C111">
            <v>201102000</v>
          </cell>
          <cell r="F111" t="str">
            <v>松江市</v>
          </cell>
        </row>
        <row r="112">
          <cell r="A112" t="str">
            <v>栄町</v>
          </cell>
          <cell r="B112" t="str">
            <v>ｻｶｴﾏﾁ</v>
          </cell>
          <cell r="C112">
            <v>201103000</v>
          </cell>
          <cell r="F112" t="str">
            <v>松江市</v>
          </cell>
        </row>
        <row r="113">
          <cell r="A113" t="str">
            <v>袖師町</v>
          </cell>
          <cell r="B113" t="str">
            <v>ｿﾃﾞｼﾁｮｳ</v>
          </cell>
          <cell r="C113">
            <v>201104000</v>
          </cell>
          <cell r="F113" t="str">
            <v>松江市</v>
          </cell>
        </row>
        <row r="114">
          <cell r="A114" t="str">
            <v>西津田１丁目</v>
          </cell>
          <cell r="B114" t="str">
            <v>ﾆｼﾂﾀﾞ</v>
          </cell>
          <cell r="C114">
            <v>201106001</v>
          </cell>
          <cell r="F114" t="str">
            <v>松江市</v>
          </cell>
        </row>
        <row r="115">
          <cell r="A115" t="str">
            <v>西津田２丁目</v>
          </cell>
          <cell r="B115" t="str">
            <v>ﾆｼﾂﾀﾞ</v>
          </cell>
          <cell r="C115">
            <v>201106002</v>
          </cell>
          <cell r="F115" t="str">
            <v>松江市</v>
          </cell>
        </row>
        <row r="116">
          <cell r="A116" t="str">
            <v>西津田３丁目</v>
          </cell>
          <cell r="B116" t="str">
            <v>ﾆｼﾂﾀﾞ</v>
          </cell>
          <cell r="C116">
            <v>201106003</v>
          </cell>
          <cell r="F116" t="str">
            <v>松江市</v>
          </cell>
        </row>
        <row r="117">
          <cell r="A117" t="str">
            <v>西津田４丁目</v>
          </cell>
          <cell r="B117" t="str">
            <v>ﾆｼﾂﾀﾞ</v>
          </cell>
          <cell r="C117">
            <v>201106004</v>
          </cell>
          <cell r="F117" t="str">
            <v>松江市</v>
          </cell>
        </row>
        <row r="118">
          <cell r="A118" t="str">
            <v>西津田５丁目</v>
          </cell>
          <cell r="B118" t="str">
            <v>ﾆｼﾂﾀﾞ</v>
          </cell>
          <cell r="C118">
            <v>201106005</v>
          </cell>
          <cell r="F118" t="str">
            <v>松江市</v>
          </cell>
        </row>
        <row r="119">
          <cell r="A119" t="str">
            <v>西津田６丁目</v>
          </cell>
          <cell r="B119" t="str">
            <v>ﾆｼﾂﾀﾞ</v>
          </cell>
          <cell r="C119">
            <v>201106006</v>
          </cell>
          <cell r="F119" t="str">
            <v>松江市</v>
          </cell>
        </row>
        <row r="120">
          <cell r="A120" t="str">
            <v>西津田７丁目</v>
          </cell>
          <cell r="B120" t="str">
            <v>ﾆｼﾂﾀﾞ</v>
          </cell>
          <cell r="C120">
            <v>201106007</v>
          </cell>
          <cell r="F120" t="str">
            <v>松江市</v>
          </cell>
        </row>
        <row r="121">
          <cell r="A121" t="str">
            <v>西津田８丁目</v>
          </cell>
          <cell r="B121" t="str">
            <v>ﾆｼﾂﾀﾞ</v>
          </cell>
          <cell r="C121">
            <v>201106008</v>
          </cell>
          <cell r="F121" t="str">
            <v>松江市</v>
          </cell>
        </row>
        <row r="122">
          <cell r="A122" t="str">
            <v>西津田９丁目</v>
          </cell>
          <cell r="B122" t="str">
            <v>ﾆｼﾂﾀﾞ</v>
          </cell>
          <cell r="C122">
            <v>201106009</v>
          </cell>
          <cell r="F122" t="str">
            <v>松江市</v>
          </cell>
        </row>
        <row r="123">
          <cell r="A123" t="str">
            <v>西津田１０丁目</v>
          </cell>
          <cell r="B123" t="str">
            <v>ﾆｼﾂﾀﾞ</v>
          </cell>
          <cell r="C123">
            <v>201106010</v>
          </cell>
          <cell r="F123" t="str">
            <v>松江市</v>
          </cell>
        </row>
        <row r="124">
          <cell r="A124" t="str">
            <v>幸町</v>
          </cell>
          <cell r="B124" t="str">
            <v>ｻｲﾜｲﾏﾁ</v>
          </cell>
          <cell r="C124">
            <v>201110000</v>
          </cell>
          <cell r="F124" t="str">
            <v>松江市</v>
          </cell>
        </row>
        <row r="125">
          <cell r="A125" t="str">
            <v>東津田町</v>
          </cell>
          <cell r="B125" t="str">
            <v>ﾋｶﾞｼﾂﾀﾞﾁｮｳ</v>
          </cell>
          <cell r="C125">
            <v>201116000</v>
          </cell>
          <cell r="F125" t="str">
            <v>松江市</v>
          </cell>
        </row>
        <row r="126">
          <cell r="A126" t="str">
            <v>古志原町</v>
          </cell>
          <cell r="B126" t="str">
            <v>ｺｼﾊﾞﾗﾁｮｳ</v>
          </cell>
          <cell r="C126">
            <v>201117000</v>
          </cell>
          <cell r="F126" t="str">
            <v>松江市</v>
          </cell>
        </row>
        <row r="127">
          <cell r="A127" t="str">
            <v>矢田町</v>
          </cell>
          <cell r="B127" t="str">
            <v>ﾔﾀﾞﾁｮｳ</v>
          </cell>
          <cell r="C127">
            <v>201118000</v>
          </cell>
          <cell r="F127" t="str">
            <v>松江市</v>
          </cell>
        </row>
        <row r="128">
          <cell r="A128" t="str">
            <v>青葉台</v>
          </cell>
          <cell r="B128" t="str">
            <v>ｱｵﾊﾞﾀﾞｲ</v>
          </cell>
          <cell r="C128">
            <v>201119000</v>
          </cell>
          <cell r="F128" t="str">
            <v>松江市</v>
          </cell>
        </row>
        <row r="129">
          <cell r="A129" t="str">
            <v>竹矢町</v>
          </cell>
          <cell r="B129" t="str">
            <v>ﾁｸﾔﾁｮｳ</v>
          </cell>
          <cell r="C129">
            <v>201120000</v>
          </cell>
          <cell r="F129" t="str">
            <v>松江市</v>
          </cell>
        </row>
        <row r="130">
          <cell r="A130" t="str">
            <v>意宇町</v>
          </cell>
          <cell r="B130" t="str">
            <v>ｲｳﾁｮｳ</v>
          </cell>
          <cell r="C130">
            <v>201121000</v>
          </cell>
          <cell r="F130" t="str">
            <v>松江市</v>
          </cell>
        </row>
        <row r="131">
          <cell r="A131" t="str">
            <v>馬潟町</v>
          </cell>
          <cell r="B131" t="str">
            <v>ﾏｶﾀﾁｮｳ</v>
          </cell>
          <cell r="C131">
            <v>201122000</v>
          </cell>
          <cell r="F131" t="str">
            <v>松江市</v>
          </cell>
        </row>
        <row r="132">
          <cell r="A132" t="str">
            <v>八幡町</v>
          </cell>
          <cell r="B132" t="str">
            <v>ﾔﾜﾀﾁｮｳ</v>
          </cell>
          <cell r="C132">
            <v>201123000</v>
          </cell>
          <cell r="F132" t="str">
            <v>松江市</v>
          </cell>
        </row>
        <row r="133">
          <cell r="A133" t="str">
            <v>富士見町</v>
          </cell>
          <cell r="B133" t="str">
            <v>ﾌｼﾞﾐﾁｮｳ</v>
          </cell>
          <cell r="C133">
            <v>201124000</v>
          </cell>
          <cell r="F133" t="str">
            <v>松江市</v>
          </cell>
        </row>
        <row r="134">
          <cell r="A134" t="str">
            <v>上乃木町</v>
          </cell>
          <cell r="B134" t="str">
            <v>ｱｹﾞﾉｷﾞ</v>
          </cell>
          <cell r="C134">
            <v>201125000</v>
          </cell>
          <cell r="F134" t="str">
            <v>松江市</v>
          </cell>
        </row>
        <row r="135">
          <cell r="A135" t="str">
            <v>浜乃木町</v>
          </cell>
          <cell r="B135" t="str">
            <v>ﾊﾏﾉｷﾞ</v>
          </cell>
          <cell r="C135">
            <v>201126000</v>
          </cell>
          <cell r="F135" t="str">
            <v>松江市</v>
          </cell>
        </row>
        <row r="136">
          <cell r="A136" t="str">
            <v>浜乃木１丁目</v>
          </cell>
          <cell r="B136" t="str">
            <v>ﾊﾏﾉｷﾞ</v>
          </cell>
          <cell r="C136">
            <v>201127001</v>
          </cell>
          <cell r="F136" t="str">
            <v>松江市</v>
          </cell>
        </row>
        <row r="137">
          <cell r="A137" t="str">
            <v>浜乃木２丁目</v>
          </cell>
          <cell r="B137" t="str">
            <v>ﾊﾏﾉｷﾞ</v>
          </cell>
          <cell r="C137">
            <v>201127002</v>
          </cell>
          <cell r="F137" t="str">
            <v>松江市</v>
          </cell>
        </row>
        <row r="138">
          <cell r="A138" t="str">
            <v>浜乃木３丁目</v>
          </cell>
          <cell r="B138" t="str">
            <v>ﾊﾏﾉｷﾞ</v>
          </cell>
          <cell r="C138">
            <v>201127003</v>
          </cell>
          <cell r="F138" t="str">
            <v>松江市</v>
          </cell>
        </row>
        <row r="139">
          <cell r="A139" t="str">
            <v>浜乃木４丁目</v>
          </cell>
          <cell r="B139" t="str">
            <v>ﾊﾏﾉｷﾞ</v>
          </cell>
          <cell r="C139">
            <v>201127004</v>
          </cell>
          <cell r="F139" t="str">
            <v>松江市</v>
          </cell>
        </row>
        <row r="140">
          <cell r="A140" t="str">
            <v>浜乃木５丁目</v>
          </cell>
          <cell r="B140" t="str">
            <v>ﾊﾏﾉｷﾞ</v>
          </cell>
          <cell r="C140">
            <v>201127005</v>
          </cell>
          <cell r="F140" t="str">
            <v>松江市</v>
          </cell>
        </row>
        <row r="141">
          <cell r="A141" t="str">
            <v>浜乃木６丁目</v>
          </cell>
          <cell r="B141" t="str">
            <v>ﾊﾏﾉｷﾞ</v>
          </cell>
          <cell r="C141">
            <v>201127006</v>
          </cell>
          <cell r="F141" t="str">
            <v>松江市</v>
          </cell>
        </row>
        <row r="142">
          <cell r="A142" t="str">
            <v>浜乃木７丁目</v>
          </cell>
          <cell r="B142" t="str">
            <v>ﾊﾏﾉｷﾞ</v>
          </cell>
          <cell r="C142">
            <v>201127007</v>
          </cell>
          <cell r="F142" t="str">
            <v>松江市</v>
          </cell>
        </row>
        <row r="143">
          <cell r="A143" t="str">
            <v>浜乃木８丁目</v>
          </cell>
          <cell r="B143" t="str">
            <v>ﾊﾏﾉｷﾞ</v>
          </cell>
          <cell r="C143">
            <v>201127008</v>
          </cell>
          <cell r="F143" t="str">
            <v>松江市</v>
          </cell>
        </row>
        <row r="144">
          <cell r="A144" t="str">
            <v>嫁島町</v>
          </cell>
          <cell r="B144" t="str">
            <v>ﾖﾒｼﾏﾁｮｳ</v>
          </cell>
          <cell r="C144">
            <v>201134000</v>
          </cell>
          <cell r="F144" t="str">
            <v>松江市</v>
          </cell>
        </row>
        <row r="145">
          <cell r="A145" t="str">
            <v>西嫁島１丁目</v>
          </cell>
          <cell r="B145" t="str">
            <v>ﾆｼﾖﾒｼﾏ</v>
          </cell>
          <cell r="C145">
            <v>201135001</v>
          </cell>
          <cell r="F145" t="str">
            <v>松江市</v>
          </cell>
        </row>
        <row r="146">
          <cell r="A146" t="str">
            <v>西嫁島２丁目</v>
          </cell>
          <cell r="B146" t="str">
            <v>ﾆｼﾖﾒｼﾏ</v>
          </cell>
          <cell r="C146">
            <v>201135002</v>
          </cell>
          <cell r="F146" t="str">
            <v>松江市</v>
          </cell>
        </row>
        <row r="147">
          <cell r="A147" t="str">
            <v>西嫁島３丁目</v>
          </cell>
          <cell r="B147" t="str">
            <v>ﾆｼﾖﾒｼﾏ</v>
          </cell>
          <cell r="C147">
            <v>201135003</v>
          </cell>
          <cell r="F147" t="str">
            <v>松江市</v>
          </cell>
        </row>
        <row r="148">
          <cell r="A148" t="str">
            <v>乃白町</v>
          </cell>
          <cell r="B148" t="str">
            <v>ﾉｼﾗﾁｮｳ</v>
          </cell>
          <cell r="C148">
            <v>201138000</v>
          </cell>
          <cell r="F148" t="str">
            <v>松江市</v>
          </cell>
        </row>
        <row r="149">
          <cell r="A149" t="str">
            <v>乃木福富町</v>
          </cell>
          <cell r="B149" t="str">
            <v>ﾉｷﾞﾌｸﾄﾐﾁｮｳ</v>
          </cell>
          <cell r="C149">
            <v>201139000</v>
          </cell>
          <cell r="F149" t="str">
            <v>松江市</v>
          </cell>
        </row>
        <row r="150">
          <cell r="A150" t="str">
            <v>田和山町</v>
          </cell>
          <cell r="B150" t="str">
            <v>ﾀﾜﾔﾏﾁｮｳ</v>
          </cell>
          <cell r="C150">
            <v>201139100</v>
          </cell>
          <cell r="F150" t="str">
            <v>松江市</v>
          </cell>
        </row>
        <row r="151">
          <cell r="A151" t="str">
            <v>乃木福富町</v>
          </cell>
          <cell r="B151" t="str">
            <v>ﾉｷﾞﾌｸﾄﾐﾁｮｳ</v>
          </cell>
          <cell r="C151">
            <v>201139200</v>
          </cell>
          <cell r="F151" t="str">
            <v>松江市</v>
          </cell>
        </row>
        <row r="152">
          <cell r="A152" t="str">
            <v>八雲台１丁目</v>
          </cell>
          <cell r="B152" t="str">
            <v>ﾔｸﾓﾀﾞｲ</v>
          </cell>
          <cell r="C152">
            <v>201140001</v>
          </cell>
          <cell r="F152" t="str">
            <v>松江市</v>
          </cell>
        </row>
        <row r="153">
          <cell r="A153" t="str">
            <v>八雲台２丁目</v>
          </cell>
          <cell r="B153" t="str">
            <v>ﾔｸﾓﾀﾞｲ</v>
          </cell>
          <cell r="C153">
            <v>201140002</v>
          </cell>
          <cell r="F153" t="str">
            <v>松江市</v>
          </cell>
        </row>
        <row r="154">
          <cell r="A154" t="str">
            <v>一の谷町</v>
          </cell>
          <cell r="B154" t="str">
            <v>ｲﾁﾉﾀﾆﾁｮｳ</v>
          </cell>
          <cell r="C154">
            <v>201142000</v>
          </cell>
          <cell r="F154" t="str">
            <v>松江市</v>
          </cell>
        </row>
        <row r="155">
          <cell r="A155" t="str">
            <v>大庭町</v>
          </cell>
          <cell r="B155" t="str">
            <v>ｵｵﾊﾞﾁｮｳ</v>
          </cell>
          <cell r="C155">
            <v>201143000</v>
          </cell>
          <cell r="F155" t="str">
            <v>松江市</v>
          </cell>
        </row>
        <row r="156">
          <cell r="A156" t="str">
            <v>山代町</v>
          </cell>
          <cell r="B156" t="str">
            <v>ﾔﾏｼﾛﾁｮｳ</v>
          </cell>
          <cell r="C156">
            <v>201144000</v>
          </cell>
          <cell r="D156" t="str">
            <v>E1</v>
          </cell>
          <cell r="F156" t="str">
            <v>松江市</v>
          </cell>
        </row>
        <row r="157">
          <cell r="A157" t="str">
            <v>山代町</v>
          </cell>
          <cell r="B157" t="str">
            <v>ﾔﾏｼﾛﾁｮｳ</v>
          </cell>
          <cell r="C157">
            <v>201144000</v>
          </cell>
          <cell r="D157" t="str">
            <v>E2</v>
          </cell>
          <cell r="F157" t="str">
            <v>松江市</v>
          </cell>
        </row>
        <row r="158">
          <cell r="A158" t="str">
            <v>山代町</v>
          </cell>
          <cell r="B158" t="str">
            <v>ﾔﾏｼﾛﾁｮｳ</v>
          </cell>
          <cell r="C158">
            <v>201144000</v>
          </cell>
          <cell r="F158" t="str">
            <v>松江市</v>
          </cell>
        </row>
        <row r="159">
          <cell r="A159" t="str">
            <v>大草町</v>
          </cell>
          <cell r="B159" t="str">
            <v>ｵｵｸｻﾁｮｳ</v>
          </cell>
          <cell r="C159">
            <v>201145000</v>
          </cell>
          <cell r="F159" t="str">
            <v>松江市</v>
          </cell>
        </row>
        <row r="160">
          <cell r="A160" t="str">
            <v>佐草町</v>
          </cell>
          <cell r="B160" t="str">
            <v>ｻｸｻﾁｮｳ</v>
          </cell>
          <cell r="C160">
            <v>201146000</v>
          </cell>
          <cell r="F160" t="str">
            <v>松江市</v>
          </cell>
        </row>
        <row r="161">
          <cell r="A161" t="str">
            <v>西忌部町</v>
          </cell>
          <cell r="B161" t="str">
            <v>ﾆｼｲﾝﾍﾞﾁｮｳ</v>
          </cell>
          <cell r="C161">
            <v>201147000</v>
          </cell>
          <cell r="F161" t="str">
            <v>松江市</v>
          </cell>
        </row>
        <row r="162">
          <cell r="A162" t="str">
            <v>東忌部町</v>
          </cell>
          <cell r="B162" t="str">
            <v>ﾋｶﾞｼｲﾝﾍﾞﾁｮｳ</v>
          </cell>
          <cell r="C162">
            <v>201148000</v>
          </cell>
          <cell r="F162" t="str">
            <v>松江市</v>
          </cell>
        </row>
        <row r="163">
          <cell r="A163" t="str">
            <v>宍道湖北側</v>
          </cell>
          <cell r="C163">
            <v>201149000</v>
          </cell>
          <cell r="F163" t="str">
            <v>松江市</v>
          </cell>
        </row>
        <row r="164">
          <cell r="A164" t="str">
            <v>中海西側</v>
          </cell>
          <cell r="C164">
            <v>201150000</v>
          </cell>
          <cell r="F164" t="str">
            <v>松江市</v>
          </cell>
        </row>
        <row r="165">
          <cell r="A165" t="str">
            <v>上乃木１丁目</v>
          </cell>
          <cell r="B165" t="str">
            <v>ｱｹﾞﾉｷﾞ</v>
          </cell>
          <cell r="C165">
            <v>201151001</v>
          </cell>
          <cell r="F165" t="str">
            <v>松江市</v>
          </cell>
        </row>
        <row r="166">
          <cell r="A166" t="str">
            <v>上乃木２丁目</v>
          </cell>
          <cell r="B166" t="str">
            <v>ｱｹﾞﾉｷﾞ</v>
          </cell>
          <cell r="C166">
            <v>201151002</v>
          </cell>
          <cell r="F166" t="str">
            <v>松江市</v>
          </cell>
        </row>
        <row r="167">
          <cell r="A167" t="str">
            <v>上乃木３丁目</v>
          </cell>
          <cell r="B167" t="str">
            <v>ｱｹﾞﾉｷﾞ</v>
          </cell>
          <cell r="C167">
            <v>201151003</v>
          </cell>
          <cell r="F167" t="str">
            <v>松江市</v>
          </cell>
        </row>
        <row r="168">
          <cell r="A168" t="str">
            <v>上乃木４丁目</v>
          </cell>
          <cell r="B168" t="str">
            <v>ｱｹﾞﾉｷﾞ</v>
          </cell>
          <cell r="C168">
            <v>201151004</v>
          </cell>
          <cell r="F168" t="str">
            <v>松江市</v>
          </cell>
        </row>
        <row r="169">
          <cell r="A169" t="str">
            <v>上乃木５丁目</v>
          </cell>
          <cell r="B169" t="str">
            <v>ｱｹﾞﾉｷﾞ</v>
          </cell>
          <cell r="C169">
            <v>201151005</v>
          </cell>
          <cell r="F169" t="str">
            <v>松江市</v>
          </cell>
        </row>
        <row r="170">
          <cell r="A170" t="str">
            <v>上乃木６丁目</v>
          </cell>
          <cell r="B170" t="str">
            <v>ｱｹﾞﾉｷﾞ</v>
          </cell>
          <cell r="C170">
            <v>201151006</v>
          </cell>
          <cell r="F170" t="str">
            <v>松江市</v>
          </cell>
        </row>
        <row r="171">
          <cell r="A171" t="str">
            <v>上乃木７丁目</v>
          </cell>
          <cell r="B171" t="str">
            <v>ｱｹﾞﾉｷﾞ</v>
          </cell>
          <cell r="C171">
            <v>201151007</v>
          </cell>
          <cell r="F171" t="str">
            <v>松江市</v>
          </cell>
        </row>
        <row r="172">
          <cell r="A172" t="str">
            <v>上乃木８丁目</v>
          </cell>
          <cell r="B172" t="str">
            <v>ｱｹﾞﾉｷﾞ</v>
          </cell>
          <cell r="C172">
            <v>201151008</v>
          </cell>
          <cell r="F172" t="str">
            <v>松江市</v>
          </cell>
        </row>
        <row r="173">
          <cell r="A173" t="str">
            <v>上乃木９丁目</v>
          </cell>
          <cell r="B173" t="str">
            <v>ｱｹﾞﾉｷﾞ</v>
          </cell>
          <cell r="C173">
            <v>201151009</v>
          </cell>
          <cell r="F173" t="str">
            <v>松江市</v>
          </cell>
        </row>
        <row r="174">
          <cell r="A174" t="str">
            <v>上乃木１０丁目</v>
          </cell>
          <cell r="B174" t="str">
            <v>ｱｹﾞﾉｷﾞ</v>
          </cell>
          <cell r="C174">
            <v>201151010</v>
          </cell>
          <cell r="F174" t="str">
            <v>松江市</v>
          </cell>
        </row>
        <row r="175">
          <cell r="A175" t="str">
            <v>古志原１丁目</v>
          </cell>
          <cell r="B175" t="str">
            <v>ｺｼﾊﾞﾗ</v>
          </cell>
          <cell r="C175">
            <v>201152001</v>
          </cell>
          <cell r="F175" t="str">
            <v>松江市</v>
          </cell>
        </row>
        <row r="176">
          <cell r="A176" t="str">
            <v>古志原２丁目</v>
          </cell>
          <cell r="B176" t="str">
            <v>ｺｼﾊﾞﾗ</v>
          </cell>
          <cell r="C176">
            <v>201152002</v>
          </cell>
          <cell r="F176" t="str">
            <v>松江市</v>
          </cell>
        </row>
        <row r="177">
          <cell r="A177" t="str">
            <v>古志原３丁目</v>
          </cell>
          <cell r="B177" t="str">
            <v>ｺｼﾊﾞﾗ</v>
          </cell>
          <cell r="C177">
            <v>201152003</v>
          </cell>
          <cell r="F177" t="str">
            <v>松江市</v>
          </cell>
        </row>
        <row r="178">
          <cell r="A178" t="str">
            <v>古志原４丁目</v>
          </cell>
          <cell r="B178" t="str">
            <v>ｺｼﾊﾞﾗ</v>
          </cell>
          <cell r="C178">
            <v>201152004</v>
          </cell>
          <cell r="F178" t="str">
            <v>松江市</v>
          </cell>
        </row>
        <row r="179">
          <cell r="A179" t="str">
            <v>古志原５丁目</v>
          </cell>
          <cell r="B179" t="str">
            <v>ｺｼﾊﾞﾗ</v>
          </cell>
          <cell r="C179">
            <v>201152005</v>
          </cell>
          <cell r="F179" t="str">
            <v>松江市</v>
          </cell>
        </row>
        <row r="180">
          <cell r="A180" t="str">
            <v>古志原６丁目</v>
          </cell>
          <cell r="B180" t="str">
            <v>ｺｼﾊﾞﾗ</v>
          </cell>
          <cell r="C180">
            <v>201152006</v>
          </cell>
          <cell r="F180" t="str">
            <v>松江市</v>
          </cell>
        </row>
        <row r="181">
          <cell r="A181" t="str">
            <v>古志原７丁目</v>
          </cell>
          <cell r="B181" t="str">
            <v>ｺｼﾊﾞﾗ</v>
          </cell>
          <cell r="C181">
            <v>201152007</v>
          </cell>
          <cell r="F181" t="str">
            <v>松江市</v>
          </cell>
        </row>
        <row r="182">
          <cell r="A182" t="str">
            <v>淞北台</v>
          </cell>
          <cell r="B182" t="str">
            <v>ｼｮｳﾎｸﾀﾞｲ</v>
          </cell>
          <cell r="C182">
            <v>201153000</v>
          </cell>
          <cell r="F182" t="str">
            <v>松江市</v>
          </cell>
        </row>
        <row r="183">
          <cell r="A183" t="str">
            <v>学園１丁目</v>
          </cell>
          <cell r="B183" t="str">
            <v>ｶﾞｸｴﾝ</v>
          </cell>
          <cell r="C183">
            <v>201154001</v>
          </cell>
          <cell r="F183" t="str">
            <v>松江市</v>
          </cell>
        </row>
        <row r="184">
          <cell r="A184" t="str">
            <v>学園２丁目</v>
          </cell>
          <cell r="B184" t="str">
            <v>ｶﾞｸｴﾝ</v>
          </cell>
          <cell r="C184">
            <v>201154002</v>
          </cell>
          <cell r="F184" t="str">
            <v>松江市</v>
          </cell>
        </row>
        <row r="185">
          <cell r="A185" t="str">
            <v>学園南１丁目</v>
          </cell>
          <cell r="B185" t="str">
            <v>ｶﾞｸｴﾝﾐﾅﾐ</v>
          </cell>
          <cell r="C185">
            <v>201155001</v>
          </cell>
          <cell r="F185" t="str">
            <v>松江市</v>
          </cell>
        </row>
        <row r="186">
          <cell r="A186" t="str">
            <v>学園南２丁目</v>
          </cell>
          <cell r="B186" t="str">
            <v>ｶﾞｸｴﾝﾐﾅﾐ</v>
          </cell>
          <cell r="C186">
            <v>201155002</v>
          </cell>
          <cell r="F186" t="str">
            <v>松江市</v>
          </cell>
        </row>
        <row r="187">
          <cell r="A187" t="str">
            <v>平成町</v>
          </cell>
          <cell r="B187" t="str">
            <v>ﾍｲｾｲﾁｮｳ</v>
          </cell>
          <cell r="C187">
            <v>201156000</v>
          </cell>
          <cell r="F187" t="str">
            <v>松江市</v>
          </cell>
        </row>
        <row r="188">
          <cell r="A188" t="str">
            <v>北陵町</v>
          </cell>
          <cell r="B188" t="str">
            <v>ﾎｸﾘｮｳﾁｮｳ</v>
          </cell>
          <cell r="C188">
            <v>201157000</v>
          </cell>
          <cell r="F188" t="str">
            <v>松江市</v>
          </cell>
        </row>
        <row r="189">
          <cell r="A189" t="str">
            <v>西法吉町</v>
          </cell>
          <cell r="B189" t="str">
            <v>ﾆｼﾎｯｷﾁｮｳ</v>
          </cell>
          <cell r="C189">
            <v>201158000</v>
          </cell>
          <cell r="F189" t="str">
            <v>松江市</v>
          </cell>
        </row>
        <row r="190">
          <cell r="A190" t="str">
            <v>鹿島町手結</v>
          </cell>
          <cell r="B190" t="str">
            <v>ｶｼﾏﾁｮｳﾀﾕ</v>
          </cell>
          <cell r="C190">
            <v>201159000</v>
          </cell>
          <cell r="D190" t="str">
            <v>E1</v>
          </cell>
          <cell r="F190" t="str">
            <v>松江市</v>
          </cell>
        </row>
        <row r="191">
          <cell r="A191" t="str">
            <v>鹿島町手結</v>
          </cell>
          <cell r="B191" t="str">
            <v>ｶｼﾏﾁｮｳﾀﾕ</v>
          </cell>
          <cell r="C191">
            <v>201159000</v>
          </cell>
          <cell r="D191" t="str">
            <v>E2</v>
          </cell>
          <cell r="E191" t="str">
            <v>I</v>
          </cell>
          <cell r="F191" t="str">
            <v>松江市</v>
          </cell>
        </row>
        <row r="192">
          <cell r="A192" t="str">
            <v>鹿島町手結</v>
          </cell>
          <cell r="B192" t="str">
            <v>ｶｼﾏﾁｮｳﾀﾕ</v>
          </cell>
          <cell r="C192">
            <v>201159000</v>
          </cell>
          <cell r="D192" t="str">
            <v>E3</v>
          </cell>
          <cell r="E192" t="str">
            <v>I</v>
          </cell>
          <cell r="F192" t="str">
            <v>松江市</v>
          </cell>
        </row>
        <row r="193">
          <cell r="A193" t="str">
            <v>鹿島町手結</v>
          </cell>
          <cell r="B193" t="str">
            <v>ｶｼﾏﾁｮｳﾀﾕ</v>
          </cell>
          <cell r="C193">
            <v>201159000</v>
          </cell>
          <cell r="D193" t="str">
            <v>E4</v>
          </cell>
          <cell r="E193" t="str">
            <v>I</v>
          </cell>
          <cell r="F193" t="str">
            <v>松江市</v>
          </cell>
        </row>
        <row r="194">
          <cell r="A194" t="str">
            <v>鹿島町手結</v>
          </cell>
          <cell r="B194" t="str">
            <v>ｶｼﾏﾁｮｳﾀﾕ</v>
          </cell>
          <cell r="C194">
            <v>201159000</v>
          </cell>
          <cell r="D194" t="str">
            <v>E5</v>
          </cell>
          <cell r="E194" t="str">
            <v>I</v>
          </cell>
          <cell r="F194" t="str">
            <v>松江市</v>
          </cell>
        </row>
        <row r="195">
          <cell r="A195" t="str">
            <v>鹿島町手結</v>
          </cell>
          <cell r="B195" t="str">
            <v>ｶｼﾏﾁｮｳﾀﾕ</v>
          </cell>
          <cell r="C195">
            <v>201159000</v>
          </cell>
          <cell r="D195" t="str">
            <v>E6</v>
          </cell>
          <cell r="E195" t="str">
            <v>I</v>
          </cell>
          <cell r="F195" t="str">
            <v>松江市</v>
          </cell>
        </row>
        <row r="196">
          <cell r="A196" t="str">
            <v>鹿島町片句</v>
          </cell>
          <cell r="B196" t="str">
            <v>ｶｼﾏﾁｮｳｶﾀｸ</v>
          </cell>
          <cell r="C196">
            <v>201160000</v>
          </cell>
          <cell r="D196" t="str">
            <v>E1</v>
          </cell>
          <cell r="F196" t="str">
            <v>松江市</v>
          </cell>
        </row>
        <row r="197">
          <cell r="A197" t="str">
            <v>鹿島町片句</v>
          </cell>
          <cell r="B197" t="str">
            <v>ｶｼﾏﾁｮｳｶﾀｸ</v>
          </cell>
          <cell r="C197">
            <v>201160000</v>
          </cell>
          <cell r="D197" t="str">
            <v>E2</v>
          </cell>
          <cell r="E197" t="str">
            <v>I</v>
          </cell>
          <cell r="F197" t="str">
            <v>松江市</v>
          </cell>
        </row>
        <row r="198">
          <cell r="A198" t="str">
            <v>鹿島町恵曇</v>
          </cell>
          <cell r="B198" t="str">
            <v>ｶｼﾏﾁｮｳｴﾄﾓ</v>
          </cell>
          <cell r="C198">
            <v>201161000</v>
          </cell>
          <cell r="F198" t="str">
            <v>松江市</v>
          </cell>
        </row>
        <row r="199">
          <cell r="A199" t="str">
            <v>*鹿島町恵曇（防波堤？）</v>
          </cell>
          <cell r="C199">
            <v>201000000</v>
          </cell>
          <cell r="F199" t="str">
            <v>松江市</v>
          </cell>
        </row>
        <row r="200">
          <cell r="A200" t="str">
            <v>鹿島町古浦</v>
          </cell>
          <cell r="B200" t="str">
            <v>ｶｼﾏﾁｮｳｺｳﾗ</v>
          </cell>
          <cell r="C200">
            <v>201162000</v>
          </cell>
          <cell r="F200" t="str">
            <v>松江市</v>
          </cell>
        </row>
        <row r="201">
          <cell r="A201" t="str">
            <v>鹿島町武代</v>
          </cell>
          <cell r="B201" t="str">
            <v>ｶｼﾏﾁｮｳﾀｹﾀﾞｲ</v>
          </cell>
          <cell r="C201">
            <v>201163000</v>
          </cell>
          <cell r="F201" t="str">
            <v>松江市</v>
          </cell>
        </row>
        <row r="202">
          <cell r="A202" t="str">
            <v>鹿島町佐陀本郷</v>
          </cell>
          <cell r="B202" t="str">
            <v>ｶｼﾏﾁｮｳｻﾀﾞﾎﾝｺﾞｳ</v>
          </cell>
          <cell r="C202">
            <v>201164000</v>
          </cell>
          <cell r="F202" t="str">
            <v>松江市</v>
          </cell>
        </row>
        <row r="203">
          <cell r="A203" t="str">
            <v>鹿島町佐陀宮内</v>
          </cell>
          <cell r="B203" t="str">
            <v>ｶｼﾏﾁｮｳｻﾀﾞﾐﾔｳﾁ</v>
          </cell>
          <cell r="C203">
            <v>201165000</v>
          </cell>
          <cell r="F203" t="str">
            <v>松江市</v>
          </cell>
        </row>
        <row r="204">
          <cell r="A204" t="str">
            <v>鹿島町名分</v>
          </cell>
          <cell r="B204" t="str">
            <v>ｶｼﾏﾁｮｳﾐｮｳﾌﾞﾝ</v>
          </cell>
          <cell r="C204">
            <v>201166000</v>
          </cell>
          <cell r="F204" t="str">
            <v>松江市</v>
          </cell>
        </row>
        <row r="205">
          <cell r="A205" t="str">
            <v>鹿島町北講武</v>
          </cell>
          <cell r="B205" t="str">
            <v>ｶｼﾏﾁｮｳｷﾀｺｳﾌﾞ</v>
          </cell>
          <cell r="C205">
            <v>201167000</v>
          </cell>
          <cell r="F205" t="str">
            <v>松江市</v>
          </cell>
        </row>
        <row r="206">
          <cell r="A206" t="str">
            <v>鹿島町南講武</v>
          </cell>
          <cell r="B206" t="str">
            <v>ｶｼﾏﾁｮｳﾐﾅﾐｺｳﾌﾞ</v>
          </cell>
          <cell r="C206">
            <v>201168000</v>
          </cell>
          <cell r="F206" t="str">
            <v>松江市</v>
          </cell>
        </row>
        <row r="207">
          <cell r="A207" t="str">
            <v>鹿島町上講武</v>
          </cell>
          <cell r="B207" t="str">
            <v>ｶｼﾏﾁｮｳｶﾐｺｳﾌﾞ</v>
          </cell>
          <cell r="C207">
            <v>201169000</v>
          </cell>
          <cell r="F207" t="str">
            <v>松江市</v>
          </cell>
        </row>
        <row r="208">
          <cell r="A208" t="str">
            <v>鹿島町御津</v>
          </cell>
          <cell r="B208" t="str">
            <v>ｶｼﾏﾁｮｳﾐﾂ</v>
          </cell>
          <cell r="C208">
            <v>201170000</v>
          </cell>
          <cell r="D208" t="str">
            <v>E1</v>
          </cell>
          <cell r="F208" t="str">
            <v>松江市</v>
          </cell>
        </row>
        <row r="209">
          <cell r="A209" t="str">
            <v>鹿島町御津</v>
          </cell>
          <cell r="B209" t="str">
            <v>ｶｼﾏﾁｮｳﾐﾂ</v>
          </cell>
          <cell r="C209">
            <v>201170000</v>
          </cell>
          <cell r="D209" t="str">
            <v>E2</v>
          </cell>
          <cell r="E209" t="str">
            <v>I</v>
          </cell>
          <cell r="F209" t="str">
            <v>松江市</v>
          </cell>
        </row>
        <row r="210">
          <cell r="A210" t="str">
            <v>鹿島町御津</v>
          </cell>
          <cell r="B210" t="str">
            <v>ｶｼﾏﾁｮｳﾐﾂ</v>
          </cell>
          <cell r="C210">
            <v>201170000</v>
          </cell>
          <cell r="D210" t="str">
            <v>E3</v>
          </cell>
          <cell r="E210" t="str">
            <v>I</v>
          </cell>
          <cell r="F210" t="str">
            <v>松江市</v>
          </cell>
        </row>
        <row r="211">
          <cell r="A211" t="str">
            <v>島根町大芦</v>
          </cell>
          <cell r="B211" t="str">
            <v>ｼﾏﾈﾁｮｳｵﾜｼ</v>
          </cell>
          <cell r="C211">
            <v>201171000</v>
          </cell>
          <cell r="D211" t="str">
            <v>E1</v>
          </cell>
          <cell r="F211" t="str">
            <v>松江市</v>
          </cell>
        </row>
        <row r="212">
          <cell r="A212" t="str">
            <v>島根町大芦</v>
          </cell>
          <cell r="B212" t="str">
            <v>ｼﾏﾈﾁｮｳｵﾜｼ</v>
          </cell>
          <cell r="C212">
            <v>201171000</v>
          </cell>
          <cell r="D212" t="str">
            <v>E2</v>
          </cell>
          <cell r="E212" t="str">
            <v>I</v>
          </cell>
          <cell r="F212" t="str">
            <v>松江市</v>
          </cell>
        </row>
        <row r="213">
          <cell r="A213" t="str">
            <v>島根町大芦</v>
          </cell>
          <cell r="B213" t="str">
            <v>ｼﾏﾈﾁｮｳｵﾜｼ</v>
          </cell>
          <cell r="C213">
            <v>201171000</v>
          </cell>
          <cell r="D213" t="str">
            <v>E3</v>
          </cell>
          <cell r="E213" t="str">
            <v>I</v>
          </cell>
          <cell r="F213" t="str">
            <v>松江市</v>
          </cell>
        </row>
        <row r="214">
          <cell r="A214" t="str">
            <v>島根町大芦</v>
          </cell>
          <cell r="B214" t="str">
            <v>ｼﾏﾈﾁｮｳｵﾜｼ</v>
          </cell>
          <cell r="C214">
            <v>201171000</v>
          </cell>
          <cell r="D214" t="str">
            <v>E4</v>
          </cell>
          <cell r="E214" t="str">
            <v>I</v>
          </cell>
          <cell r="F214" t="str">
            <v>松江市</v>
          </cell>
        </row>
        <row r="215">
          <cell r="A215" t="str">
            <v>島根町大芦</v>
          </cell>
          <cell r="B215" t="str">
            <v>ｼﾏﾈﾁｮｳｵﾜｼ</v>
          </cell>
          <cell r="C215">
            <v>201171000</v>
          </cell>
          <cell r="D215" t="str">
            <v>E5</v>
          </cell>
          <cell r="E215" t="str">
            <v>I</v>
          </cell>
          <cell r="F215" t="str">
            <v>松江市</v>
          </cell>
        </row>
        <row r="216">
          <cell r="A216" t="str">
            <v>島根町大芦</v>
          </cell>
          <cell r="B216" t="str">
            <v>ｼﾏﾈﾁｮｳｵﾜｼ</v>
          </cell>
          <cell r="C216">
            <v>201171000</v>
          </cell>
          <cell r="D216" t="str">
            <v>E6</v>
          </cell>
          <cell r="E216" t="str">
            <v>I</v>
          </cell>
          <cell r="F216" t="str">
            <v>松江市</v>
          </cell>
        </row>
        <row r="217">
          <cell r="A217" t="str">
            <v>島根町大芦</v>
          </cell>
          <cell r="B217" t="str">
            <v>ｼﾏﾈﾁｮｳｵﾜｼ</v>
          </cell>
          <cell r="C217">
            <v>201171000</v>
          </cell>
          <cell r="D217" t="str">
            <v>E7</v>
          </cell>
          <cell r="E217" t="str">
            <v>I</v>
          </cell>
          <cell r="F217" t="str">
            <v>松江市</v>
          </cell>
        </row>
        <row r="218">
          <cell r="A218" t="str">
            <v>島根町加賀</v>
          </cell>
          <cell r="B218" t="str">
            <v>ｼﾏﾈﾁｮｳｶｶ</v>
          </cell>
          <cell r="C218">
            <v>201172000</v>
          </cell>
          <cell r="D218" t="str">
            <v>E1</v>
          </cell>
          <cell r="F218" t="str">
            <v>松江市</v>
          </cell>
        </row>
        <row r="219">
          <cell r="A219" t="str">
            <v>島根町加賀</v>
          </cell>
          <cell r="B219" t="str">
            <v>ｼﾏﾈﾁｮｳｶｶ</v>
          </cell>
          <cell r="C219">
            <v>201172000</v>
          </cell>
          <cell r="D219" t="str">
            <v>E2</v>
          </cell>
          <cell r="E219" t="str">
            <v>I</v>
          </cell>
          <cell r="F219" t="str">
            <v>松江市</v>
          </cell>
        </row>
        <row r="220">
          <cell r="A220" t="str">
            <v>島根町加賀</v>
          </cell>
          <cell r="B220" t="str">
            <v>ｼﾏﾈﾁｮｳｶｶ</v>
          </cell>
          <cell r="C220">
            <v>201172000</v>
          </cell>
          <cell r="D220" t="str">
            <v>E3</v>
          </cell>
          <cell r="E220" t="str">
            <v>I</v>
          </cell>
          <cell r="F220" t="str">
            <v>松江市</v>
          </cell>
        </row>
        <row r="221">
          <cell r="A221" t="str">
            <v>島根町加賀</v>
          </cell>
          <cell r="B221" t="str">
            <v>ｼﾏﾈﾁｮｳｶｶ</v>
          </cell>
          <cell r="C221">
            <v>201172000</v>
          </cell>
          <cell r="D221" t="str">
            <v>E4</v>
          </cell>
          <cell r="E221" t="str">
            <v>I</v>
          </cell>
          <cell r="F221" t="str">
            <v>松江市</v>
          </cell>
        </row>
        <row r="222">
          <cell r="A222" t="str">
            <v>島根町加賀</v>
          </cell>
          <cell r="B222" t="str">
            <v>ｼﾏﾈﾁｮｳｶｶ</v>
          </cell>
          <cell r="C222">
            <v>201172000</v>
          </cell>
          <cell r="D222" t="str">
            <v>E5</v>
          </cell>
          <cell r="E222" t="str">
            <v>I</v>
          </cell>
          <cell r="F222" t="str">
            <v>松江市</v>
          </cell>
        </row>
        <row r="223">
          <cell r="A223" t="str">
            <v>島根町加賀</v>
          </cell>
          <cell r="B223" t="str">
            <v>ｼﾏﾈﾁｮｳｶｶ</v>
          </cell>
          <cell r="C223">
            <v>201172000</v>
          </cell>
          <cell r="D223" t="str">
            <v>E6</v>
          </cell>
          <cell r="E223" t="str">
            <v>I</v>
          </cell>
          <cell r="F223" t="str">
            <v>松江市</v>
          </cell>
        </row>
        <row r="224">
          <cell r="A224" t="str">
            <v>島根町加賀</v>
          </cell>
          <cell r="B224" t="str">
            <v>ｼﾏﾈﾁｮｳｶｶ</v>
          </cell>
          <cell r="C224">
            <v>201172000</v>
          </cell>
          <cell r="D224" t="str">
            <v>E7</v>
          </cell>
          <cell r="E224" t="str">
            <v>I</v>
          </cell>
          <cell r="F224" t="str">
            <v>松江市</v>
          </cell>
        </row>
        <row r="225">
          <cell r="A225" t="str">
            <v>島根町加賀</v>
          </cell>
          <cell r="B225" t="str">
            <v>ｼﾏﾈﾁｮｳｶｶ</v>
          </cell>
          <cell r="C225">
            <v>201172000</v>
          </cell>
          <cell r="D225" t="str">
            <v>E8</v>
          </cell>
          <cell r="E225" t="str">
            <v>I</v>
          </cell>
          <cell r="F225" t="str">
            <v>松江市</v>
          </cell>
        </row>
        <row r="226">
          <cell r="A226" t="str">
            <v>島根町野波</v>
          </cell>
          <cell r="B226" t="str">
            <v>ｼﾏﾈﾁｮｳﾉﾅﾐ</v>
          </cell>
          <cell r="C226">
            <v>201173000</v>
          </cell>
          <cell r="D226" t="str">
            <v>E1</v>
          </cell>
          <cell r="F226" t="str">
            <v>松江市</v>
          </cell>
        </row>
        <row r="227">
          <cell r="A227" t="str">
            <v>島根町野波</v>
          </cell>
          <cell r="B227" t="str">
            <v>ｼﾏﾈﾁｮｳﾉﾅﾐ</v>
          </cell>
          <cell r="C227">
            <v>201173000</v>
          </cell>
          <cell r="D227" t="str">
            <v>E2</v>
          </cell>
          <cell r="E227" t="str">
            <v>I</v>
          </cell>
          <cell r="F227" t="str">
            <v>松江市</v>
          </cell>
        </row>
        <row r="228">
          <cell r="A228" t="str">
            <v>島根町野波</v>
          </cell>
          <cell r="B228" t="str">
            <v>ｼﾏﾈﾁｮｳﾉﾅﾐ</v>
          </cell>
          <cell r="C228">
            <v>201173000</v>
          </cell>
          <cell r="D228" t="str">
            <v>E3</v>
          </cell>
          <cell r="E228" t="str">
            <v>I</v>
          </cell>
          <cell r="F228" t="str">
            <v>松江市</v>
          </cell>
        </row>
        <row r="229">
          <cell r="A229" t="str">
            <v>島根町野波</v>
          </cell>
          <cell r="B229" t="str">
            <v>ｼﾏﾈﾁｮｳﾉﾅﾐ</v>
          </cell>
          <cell r="C229">
            <v>201173000</v>
          </cell>
          <cell r="D229" t="str">
            <v>E4</v>
          </cell>
          <cell r="E229" t="str">
            <v>I</v>
          </cell>
          <cell r="F229" t="str">
            <v>松江市</v>
          </cell>
        </row>
        <row r="230">
          <cell r="A230" t="str">
            <v>島根町野波</v>
          </cell>
          <cell r="B230" t="str">
            <v>ｼﾏﾈﾁｮｳﾉﾅﾐ</v>
          </cell>
          <cell r="C230">
            <v>201173000</v>
          </cell>
          <cell r="D230" t="str">
            <v>E5</v>
          </cell>
          <cell r="E230" t="str">
            <v>I</v>
          </cell>
          <cell r="F230" t="str">
            <v>松江市</v>
          </cell>
        </row>
        <row r="231">
          <cell r="A231" t="str">
            <v>島根町野波</v>
          </cell>
          <cell r="B231" t="str">
            <v>ｼﾏﾈﾁｮｳﾉﾅﾐ</v>
          </cell>
          <cell r="C231">
            <v>201173000</v>
          </cell>
          <cell r="D231" t="str">
            <v>E6</v>
          </cell>
          <cell r="E231" t="str">
            <v>I</v>
          </cell>
          <cell r="F231" t="str">
            <v>松江市</v>
          </cell>
        </row>
        <row r="232">
          <cell r="A232" t="str">
            <v>島根町野波</v>
          </cell>
          <cell r="B232" t="str">
            <v>ｼﾏﾈﾁｮｳﾉﾅﾐ</v>
          </cell>
          <cell r="C232">
            <v>201173000</v>
          </cell>
          <cell r="D232" t="str">
            <v>E7</v>
          </cell>
          <cell r="E232" t="str">
            <v>I</v>
          </cell>
          <cell r="F232" t="str">
            <v>松江市</v>
          </cell>
        </row>
        <row r="233">
          <cell r="A233" t="str">
            <v>島根町野波</v>
          </cell>
          <cell r="B233" t="str">
            <v>ｼﾏﾈﾁｮｳﾉﾅﾐ</v>
          </cell>
          <cell r="C233">
            <v>201173000</v>
          </cell>
          <cell r="D233" t="str">
            <v>E8</v>
          </cell>
          <cell r="E233" t="str">
            <v>I</v>
          </cell>
          <cell r="F233" t="str">
            <v>松江市</v>
          </cell>
        </row>
        <row r="234">
          <cell r="A234" t="str">
            <v>島根町野波</v>
          </cell>
          <cell r="B234" t="str">
            <v>ｼﾏﾈﾁｮｳﾉﾅﾐ</v>
          </cell>
          <cell r="C234">
            <v>201173000</v>
          </cell>
          <cell r="D234" t="str">
            <v>E9</v>
          </cell>
          <cell r="E234" t="str">
            <v>I</v>
          </cell>
          <cell r="F234" t="str">
            <v>松江市</v>
          </cell>
        </row>
        <row r="235">
          <cell r="A235" t="str">
            <v>島根町多古</v>
          </cell>
          <cell r="B235" t="str">
            <v>ｼﾏﾈﾁｮｳﾀｺ</v>
          </cell>
          <cell r="C235">
            <v>201174000</v>
          </cell>
          <cell r="D235" t="str">
            <v>E1</v>
          </cell>
          <cell r="F235" t="str">
            <v>松江市</v>
          </cell>
        </row>
        <row r="236">
          <cell r="A236" t="str">
            <v>島根町多古</v>
          </cell>
          <cell r="B236" t="str">
            <v>ｼﾏﾈﾁｮｳﾀｺ</v>
          </cell>
          <cell r="C236">
            <v>201174000</v>
          </cell>
          <cell r="D236" t="str">
            <v>E2</v>
          </cell>
          <cell r="E236" t="str">
            <v>I</v>
          </cell>
          <cell r="F236" t="str">
            <v>松江市</v>
          </cell>
        </row>
        <row r="237">
          <cell r="A237" t="str">
            <v>島根町多古</v>
          </cell>
          <cell r="B237" t="str">
            <v>ｼﾏﾈﾁｮｳﾀｺ</v>
          </cell>
          <cell r="C237">
            <v>201174000</v>
          </cell>
          <cell r="D237" t="str">
            <v>E3</v>
          </cell>
          <cell r="E237" t="str">
            <v>I</v>
          </cell>
          <cell r="F237" t="str">
            <v>松江市</v>
          </cell>
        </row>
        <row r="238">
          <cell r="A238" t="str">
            <v>島根町多古</v>
          </cell>
          <cell r="B238" t="str">
            <v>ｼﾏﾈﾁｮｳﾀｺ</v>
          </cell>
          <cell r="C238">
            <v>201174000</v>
          </cell>
          <cell r="D238" t="str">
            <v>E4</v>
          </cell>
          <cell r="E238" t="str">
            <v>I</v>
          </cell>
          <cell r="F238" t="str">
            <v>松江市</v>
          </cell>
        </row>
        <row r="239">
          <cell r="A239" t="str">
            <v>島根町多古</v>
          </cell>
          <cell r="B239" t="str">
            <v>ｼﾏﾈﾁｮｳﾀｺ</v>
          </cell>
          <cell r="C239">
            <v>201174000</v>
          </cell>
          <cell r="D239" t="str">
            <v>E5</v>
          </cell>
          <cell r="E239" t="str">
            <v>I</v>
          </cell>
          <cell r="F239" t="str">
            <v>松江市</v>
          </cell>
        </row>
        <row r="240">
          <cell r="A240" t="str">
            <v>島根町多古</v>
          </cell>
          <cell r="B240" t="str">
            <v>ｼﾏﾈﾁｮｳﾀｺ</v>
          </cell>
          <cell r="C240">
            <v>201174000</v>
          </cell>
          <cell r="D240" t="str">
            <v>E6</v>
          </cell>
          <cell r="E240" t="str">
            <v>I</v>
          </cell>
          <cell r="F240" t="str">
            <v>松江市</v>
          </cell>
        </row>
        <row r="241">
          <cell r="A241" t="str">
            <v>島根町多古</v>
          </cell>
          <cell r="B241" t="str">
            <v>ｼﾏﾈﾁｮｳﾀｺ</v>
          </cell>
          <cell r="C241">
            <v>201174000</v>
          </cell>
          <cell r="D241" t="str">
            <v>E7</v>
          </cell>
          <cell r="E241" t="str">
            <v>I</v>
          </cell>
          <cell r="F241" t="str">
            <v>松江市</v>
          </cell>
        </row>
        <row r="242">
          <cell r="A242" t="str">
            <v>島根町多古</v>
          </cell>
          <cell r="B242" t="str">
            <v>ｼﾏﾈﾁｮｳﾀｺ</v>
          </cell>
          <cell r="C242">
            <v>201174000</v>
          </cell>
          <cell r="D242" t="str">
            <v>E8</v>
          </cell>
          <cell r="E242" t="str">
            <v>I</v>
          </cell>
          <cell r="F242" t="str">
            <v>松江市</v>
          </cell>
        </row>
        <row r="243">
          <cell r="A243" t="str">
            <v>島根町多古</v>
          </cell>
          <cell r="B243" t="str">
            <v>ｼﾏﾈﾁｮｳﾀｺ</v>
          </cell>
          <cell r="C243">
            <v>201174000</v>
          </cell>
          <cell r="D243" t="str">
            <v>E9</v>
          </cell>
          <cell r="E243" t="str">
            <v>I</v>
          </cell>
          <cell r="F243" t="str">
            <v>松江市</v>
          </cell>
        </row>
        <row r="244">
          <cell r="A244" t="str">
            <v>島根町多古</v>
          </cell>
          <cell r="B244" t="str">
            <v>ｼﾏﾈﾁｮｳﾀｺ</v>
          </cell>
          <cell r="C244">
            <v>201174000</v>
          </cell>
          <cell r="D244" t="str">
            <v>E10</v>
          </cell>
          <cell r="E244" t="str">
            <v>I</v>
          </cell>
          <cell r="F244" t="str">
            <v>松江市</v>
          </cell>
        </row>
        <row r="245">
          <cell r="A245" t="str">
            <v>島根町多古</v>
          </cell>
          <cell r="B245" t="str">
            <v>ｼﾏﾈﾁｮｳﾀｺ</v>
          </cell>
          <cell r="C245">
            <v>201174000</v>
          </cell>
          <cell r="D245" t="str">
            <v>E11</v>
          </cell>
          <cell r="E245" t="str">
            <v>I</v>
          </cell>
          <cell r="F245" t="str">
            <v>松江市</v>
          </cell>
        </row>
        <row r="246">
          <cell r="A246" t="str">
            <v>島根町野井</v>
          </cell>
          <cell r="B246" t="str">
            <v>ｼﾏﾈﾁｮｳﾉｲ</v>
          </cell>
          <cell r="C246">
            <v>201175000</v>
          </cell>
          <cell r="D246" t="str">
            <v>E1</v>
          </cell>
          <cell r="F246" t="str">
            <v>松江市</v>
          </cell>
        </row>
        <row r="247">
          <cell r="A247" t="str">
            <v>島根町野井</v>
          </cell>
          <cell r="B247" t="str">
            <v>ｼﾏﾈﾁｮｳﾉｲ</v>
          </cell>
          <cell r="C247">
            <v>201175000</v>
          </cell>
          <cell r="D247" t="str">
            <v>E2</v>
          </cell>
          <cell r="E247" t="str">
            <v>I</v>
          </cell>
          <cell r="F247" t="str">
            <v>松江市</v>
          </cell>
        </row>
        <row r="248">
          <cell r="A248" t="str">
            <v>島根町野井</v>
          </cell>
          <cell r="B248" t="str">
            <v>ｼﾏﾈﾁｮｳﾉｲ</v>
          </cell>
          <cell r="C248">
            <v>201175000</v>
          </cell>
          <cell r="D248" t="str">
            <v>E3</v>
          </cell>
          <cell r="E248" t="str">
            <v>I</v>
          </cell>
          <cell r="F248" t="str">
            <v>松江市</v>
          </cell>
        </row>
        <row r="249">
          <cell r="A249" t="str">
            <v>島根町野井</v>
          </cell>
          <cell r="B249" t="str">
            <v>ｼﾏﾈﾁｮｳﾉｲ</v>
          </cell>
          <cell r="C249">
            <v>201175000</v>
          </cell>
          <cell r="D249" t="str">
            <v>E4</v>
          </cell>
          <cell r="E249" t="str">
            <v>I</v>
          </cell>
          <cell r="F249" t="str">
            <v>松江市</v>
          </cell>
        </row>
        <row r="250">
          <cell r="A250" t="str">
            <v>島根町野井</v>
          </cell>
          <cell r="B250" t="str">
            <v>ｼﾏﾈﾁｮｳﾉｲ</v>
          </cell>
          <cell r="C250">
            <v>201175000</v>
          </cell>
          <cell r="D250" t="str">
            <v>E5</v>
          </cell>
          <cell r="E250" t="str">
            <v>I</v>
          </cell>
          <cell r="F250" t="str">
            <v>松江市</v>
          </cell>
        </row>
        <row r="251">
          <cell r="A251" t="str">
            <v>島根町野井</v>
          </cell>
          <cell r="B251" t="str">
            <v>ｼﾏﾈﾁｮｳﾉｲ</v>
          </cell>
          <cell r="C251">
            <v>201175000</v>
          </cell>
          <cell r="D251" t="str">
            <v>E6</v>
          </cell>
          <cell r="E251" t="str">
            <v>I</v>
          </cell>
          <cell r="F251" t="str">
            <v>松江市</v>
          </cell>
        </row>
        <row r="252">
          <cell r="A252" t="str">
            <v>島根町野井</v>
          </cell>
          <cell r="B252" t="str">
            <v>ｼﾏﾈﾁｮｳﾉｲ</v>
          </cell>
          <cell r="C252">
            <v>201175000</v>
          </cell>
          <cell r="D252" t="str">
            <v>E7</v>
          </cell>
          <cell r="E252" t="str">
            <v>I</v>
          </cell>
          <cell r="F252" t="str">
            <v>松江市</v>
          </cell>
        </row>
        <row r="253">
          <cell r="A253" t="str">
            <v>美保関町笠浦</v>
          </cell>
          <cell r="B253" t="str">
            <v>ﾐﾎﾉｾｷﾁｮｳｶｻｳﾗ</v>
          </cell>
          <cell r="C253">
            <v>201176000</v>
          </cell>
          <cell r="D253" t="str">
            <v>E1</v>
          </cell>
          <cell r="F253" t="str">
            <v>松江市</v>
          </cell>
        </row>
        <row r="254">
          <cell r="A254" t="str">
            <v>美保関町笠浦</v>
          </cell>
          <cell r="B254" t="str">
            <v>ﾐﾎﾉｾｷﾁｮｳｶｻｳﾗ</v>
          </cell>
          <cell r="C254">
            <v>201176000</v>
          </cell>
          <cell r="D254" t="str">
            <v>E2</v>
          </cell>
          <cell r="E254" t="str">
            <v>I</v>
          </cell>
          <cell r="F254" t="str">
            <v>松江市</v>
          </cell>
        </row>
        <row r="255">
          <cell r="A255" t="str">
            <v>美保関町笠浦</v>
          </cell>
          <cell r="B255" t="str">
            <v>ﾐﾎﾉｾｷﾁｮｳｶｻｳﾗ</v>
          </cell>
          <cell r="C255">
            <v>201176000</v>
          </cell>
          <cell r="D255" t="str">
            <v>E3</v>
          </cell>
          <cell r="E255" t="str">
            <v>I</v>
          </cell>
          <cell r="F255" t="str">
            <v>松江市</v>
          </cell>
        </row>
        <row r="256">
          <cell r="A256" t="str">
            <v>美保関町笠浦</v>
          </cell>
          <cell r="B256" t="str">
            <v>ﾐﾎﾉｾｷﾁｮｳｶｻｳﾗ</v>
          </cell>
          <cell r="C256">
            <v>201176000</v>
          </cell>
          <cell r="D256" t="str">
            <v>E4</v>
          </cell>
          <cell r="E256" t="str">
            <v>I</v>
          </cell>
          <cell r="F256" t="str">
            <v>松江市</v>
          </cell>
        </row>
        <row r="257">
          <cell r="A257" t="str">
            <v>美保関町笠浦</v>
          </cell>
          <cell r="B257" t="str">
            <v>ﾐﾎﾉｾｷﾁｮｳｶｻｳﾗ</v>
          </cell>
          <cell r="C257">
            <v>201176000</v>
          </cell>
          <cell r="D257" t="str">
            <v>E5</v>
          </cell>
          <cell r="E257" t="str">
            <v>I</v>
          </cell>
          <cell r="F257" t="str">
            <v>松江市</v>
          </cell>
        </row>
        <row r="258">
          <cell r="A258" t="str">
            <v>美保関町笠浦</v>
          </cell>
          <cell r="B258" t="str">
            <v>ﾐﾎﾉｾｷﾁｮｳｶｻｳﾗ</v>
          </cell>
          <cell r="C258">
            <v>201176000</v>
          </cell>
          <cell r="D258" t="str">
            <v>E6</v>
          </cell>
          <cell r="E258" t="str">
            <v>I</v>
          </cell>
          <cell r="F258" t="str">
            <v>松江市</v>
          </cell>
        </row>
        <row r="259">
          <cell r="A259" t="str">
            <v>美保関町笠浦</v>
          </cell>
          <cell r="B259" t="str">
            <v>ﾐﾎﾉｾｷﾁｮｳｶｻｳﾗ</v>
          </cell>
          <cell r="C259">
            <v>201176000</v>
          </cell>
          <cell r="D259" t="str">
            <v>E7</v>
          </cell>
          <cell r="E259" t="str">
            <v>I</v>
          </cell>
          <cell r="F259" t="str">
            <v>松江市</v>
          </cell>
        </row>
        <row r="260">
          <cell r="A260" t="str">
            <v>美保関町笠浦</v>
          </cell>
          <cell r="B260" t="str">
            <v>ﾐﾎﾉｾｷﾁｮｳｶｻｳﾗ</v>
          </cell>
          <cell r="C260">
            <v>201176000</v>
          </cell>
          <cell r="D260" t="str">
            <v>E8</v>
          </cell>
          <cell r="E260" t="str">
            <v>I</v>
          </cell>
          <cell r="F260" t="str">
            <v>松江市</v>
          </cell>
        </row>
        <row r="261">
          <cell r="A261" t="str">
            <v>美保関町笠浦</v>
          </cell>
          <cell r="B261" t="str">
            <v>ﾐﾎﾉｾｷﾁｮｳｶｻｳﾗ</v>
          </cell>
          <cell r="C261">
            <v>201176000</v>
          </cell>
          <cell r="D261" t="str">
            <v>E9</v>
          </cell>
          <cell r="E261" t="str">
            <v>I</v>
          </cell>
          <cell r="F261" t="str">
            <v>松江市</v>
          </cell>
        </row>
        <row r="262">
          <cell r="A262" t="str">
            <v>美保関町笠浦</v>
          </cell>
          <cell r="B262" t="str">
            <v>ﾐﾎﾉｾｷﾁｮｳｶｻｳﾗ</v>
          </cell>
          <cell r="C262">
            <v>201176000</v>
          </cell>
          <cell r="D262" t="str">
            <v>E10</v>
          </cell>
          <cell r="E262" t="str">
            <v>I</v>
          </cell>
          <cell r="F262" t="str">
            <v>松江市</v>
          </cell>
        </row>
        <row r="263">
          <cell r="A263" t="str">
            <v>美保関町笠浦</v>
          </cell>
          <cell r="B263" t="str">
            <v>ﾐﾎﾉｾｷﾁｮｳｶｻｳﾗ</v>
          </cell>
          <cell r="C263">
            <v>201176000</v>
          </cell>
          <cell r="D263" t="str">
            <v>E11</v>
          </cell>
          <cell r="E263" t="str">
            <v>I</v>
          </cell>
          <cell r="F263" t="str">
            <v>松江市</v>
          </cell>
        </row>
        <row r="264">
          <cell r="A264" t="str">
            <v>美保関町笠浦</v>
          </cell>
          <cell r="B264" t="str">
            <v>ﾐﾎﾉｾｷﾁｮｳｶｻｳﾗ</v>
          </cell>
          <cell r="C264">
            <v>201176000</v>
          </cell>
          <cell r="D264" t="str">
            <v>E12</v>
          </cell>
          <cell r="E264" t="str">
            <v>I</v>
          </cell>
          <cell r="F264" t="str">
            <v>松江市</v>
          </cell>
        </row>
        <row r="265">
          <cell r="A265" t="str">
            <v>美保関町笠浦</v>
          </cell>
          <cell r="B265" t="str">
            <v>ﾐﾎﾉｾｷﾁｮｳｶｻｳﾗ</v>
          </cell>
          <cell r="C265">
            <v>201176000</v>
          </cell>
          <cell r="D265" t="str">
            <v>E13</v>
          </cell>
          <cell r="E265" t="str">
            <v>I</v>
          </cell>
          <cell r="F265" t="str">
            <v>松江市</v>
          </cell>
        </row>
        <row r="266">
          <cell r="A266" t="str">
            <v>美保関町千酌</v>
          </cell>
          <cell r="B266" t="str">
            <v>ﾐﾎﾉｾｷﾁｮｳﾁｸﾐ</v>
          </cell>
          <cell r="C266">
            <v>201177000</v>
          </cell>
          <cell r="D266" t="str">
            <v>E1</v>
          </cell>
          <cell r="F266" t="str">
            <v>松江市</v>
          </cell>
        </row>
        <row r="267">
          <cell r="A267" t="str">
            <v>美保関町千酌</v>
          </cell>
          <cell r="B267" t="str">
            <v>ﾐﾎﾉｾｷﾁｮｳﾁｸﾐ</v>
          </cell>
          <cell r="C267">
            <v>201177000</v>
          </cell>
          <cell r="D267" t="str">
            <v>E2</v>
          </cell>
          <cell r="E267" t="str">
            <v>I</v>
          </cell>
          <cell r="F267" t="str">
            <v>松江市</v>
          </cell>
        </row>
        <row r="268">
          <cell r="A268" t="str">
            <v>美保関町千酌</v>
          </cell>
          <cell r="B268" t="str">
            <v>ﾐﾎﾉｾｷﾁｮｳﾁｸﾐ</v>
          </cell>
          <cell r="C268">
            <v>201177000</v>
          </cell>
          <cell r="D268" t="str">
            <v>E3</v>
          </cell>
          <cell r="E268" t="str">
            <v>I</v>
          </cell>
          <cell r="F268" t="str">
            <v>松江市</v>
          </cell>
        </row>
        <row r="269">
          <cell r="A269" t="str">
            <v>美保関町千酌</v>
          </cell>
          <cell r="B269" t="str">
            <v>ﾐﾎﾉｾｷﾁｮｳﾁｸﾐ</v>
          </cell>
          <cell r="C269">
            <v>201177000</v>
          </cell>
          <cell r="D269" t="str">
            <v>E4</v>
          </cell>
          <cell r="E269" t="str">
            <v>I</v>
          </cell>
          <cell r="F269" t="str">
            <v>松江市</v>
          </cell>
        </row>
        <row r="270">
          <cell r="A270" t="str">
            <v>美保関町千酌</v>
          </cell>
          <cell r="B270" t="str">
            <v>ﾐﾎﾉｾｷﾁｮｳﾁｸﾐ</v>
          </cell>
          <cell r="C270">
            <v>201177000</v>
          </cell>
          <cell r="D270" t="str">
            <v>E5</v>
          </cell>
          <cell r="E270" t="str">
            <v>I</v>
          </cell>
          <cell r="F270" t="str">
            <v>松江市</v>
          </cell>
        </row>
        <row r="271">
          <cell r="A271" t="str">
            <v>美保関町千酌</v>
          </cell>
          <cell r="B271" t="str">
            <v>ﾐﾎﾉｾｷﾁｮｳﾁｸﾐ</v>
          </cell>
          <cell r="C271">
            <v>201177000</v>
          </cell>
          <cell r="D271" t="str">
            <v>E6</v>
          </cell>
          <cell r="E271" t="str">
            <v>I</v>
          </cell>
          <cell r="F271" t="str">
            <v>松江市</v>
          </cell>
        </row>
        <row r="272">
          <cell r="A272" t="str">
            <v>美保関町千酌</v>
          </cell>
          <cell r="B272" t="str">
            <v>ﾐﾎﾉｾｷﾁｮｳﾁｸﾐ</v>
          </cell>
          <cell r="C272">
            <v>201177000</v>
          </cell>
          <cell r="D272" t="str">
            <v>E7</v>
          </cell>
          <cell r="E272" t="str">
            <v>I</v>
          </cell>
          <cell r="F272" t="str">
            <v>松江市</v>
          </cell>
        </row>
        <row r="273">
          <cell r="A273" t="str">
            <v>美保関町千酌</v>
          </cell>
          <cell r="B273" t="str">
            <v>ﾐﾎﾉｾｷﾁｮｳﾁｸﾐ</v>
          </cell>
          <cell r="C273">
            <v>201177000</v>
          </cell>
          <cell r="D273" t="str">
            <v>E8</v>
          </cell>
          <cell r="E273" t="str">
            <v>I</v>
          </cell>
          <cell r="F273" t="str">
            <v>松江市</v>
          </cell>
        </row>
        <row r="274">
          <cell r="A274" t="str">
            <v>美保関町千酌</v>
          </cell>
          <cell r="B274" t="str">
            <v>ﾐﾎﾉｾｷﾁｮｳﾁｸﾐ</v>
          </cell>
          <cell r="C274">
            <v>201177000</v>
          </cell>
          <cell r="D274" t="str">
            <v>E9</v>
          </cell>
          <cell r="E274" t="str">
            <v>I</v>
          </cell>
          <cell r="F274" t="str">
            <v>松江市</v>
          </cell>
        </row>
        <row r="275">
          <cell r="A275" t="str">
            <v>美保関町千酌</v>
          </cell>
          <cell r="B275" t="str">
            <v>ﾐﾎﾉｾｷﾁｮｳﾁｸﾐ</v>
          </cell>
          <cell r="C275">
            <v>201177000</v>
          </cell>
          <cell r="D275" t="str">
            <v>E10</v>
          </cell>
          <cell r="E275" t="str">
            <v>I</v>
          </cell>
          <cell r="F275" t="str">
            <v>松江市</v>
          </cell>
        </row>
        <row r="276">
          <cell r="A276" t="str">
            <v>美保関町北浦</v>
          </cell>
          <cell r="B276" t="str">
            <v>ﾐﾎﾉｾｷﾁｮｳｷﾀｳﾗ</v>
          </cell>
          <cell r="C276">
            <v>201178000</v>
          </cell>
          <cell r="D276" t="str">
            <v>E1</v>
          </cell>
          <cell r="F276" t="str">
            <v>松江市</v>
          </cell>
        </row>
        <row r="277">
          <cell r="A277" t="str">
            <v>美保関町北浦</v>
          </cell>
          <cell r="B277" t="str">
            <v>ﾐﾎﾉｾｷﾁｮｳｷﾀｳﾗ</v>
          </cell>
          <cell r="C277">
            <v>201178000</v>
          </cell>
          <cell r="D277" t="str">
            <v>E2</v>
          </cell>
          <cell r="E277" t="str">
            <v>I</v>
          </cell>
          <cell r="F277" t="str">
            <v>松江市</v>
          </cell>
        </row>
        <row r="278">
          <cell r="A278" t="str">
            <v>美保関町北浦</v>
          </cell>
          <cell r="B278" t="str">
            <v>ﾐﾎﾉｾｷﾁｮｳｷﾀｳﾗ</v>
          </cell>
          <cell r="C278">
            <v>201178000</v>
          </cell>
          <cell r="D278" t="str">
            <v>E3</v>
          </cell>
          <cell r="E278" t="str">
            <v>I</v>
          </cell>
          <cell r="F278" t="str">
            <v>松江市</v>
          </cell>
        </row>
        <row r="279">
          <cell r="A279" t="str">
            <v>美保関町北浦</v>
          </cell>
          <cell r="B279" t="str">
            <v>ﾐﾎﾉｾｷﾁｮｳｷﾀｳﾗ</v>
          </cell>
          <cell r="C279">
            <v>201178000</v>
          </cell>
          <cell r="D279" t="str">
            <v>E4</v>
          </cell>
          <cell r="E279" t="str">
            <v>I</v>
          </cell>
          <cell r="F279" t="str">
            <v>松江市</v>
          </cell>
        </row>
        <row r="280">
          <cell r="A280" t="str">
            <v>美保関町北浦</v>
          </cell>
          <cell r="B280" t="str">
            <v>ﾐﾎﾉｾｷﾁｮｳｷﾀｳﾗ</v>
          </cell>
          <cell r="C280">
            <v>201178000</v>
          </cell>
          <cell r="D280" t="str">
            <v>E5</v>
          </cell>
          <cell r="E280" t="str">
            <v>I</v>
          </cell>
          <cell r="F280" t="str">
            <v>松江市</v>
          </cell>
        </row>
        <row r="281">
          <cell r="A281" t="str">
            <v>美保関町北浦</v>
          </cell>
          <cell r="B281" t="str">
            <v>ﾐﾎﾉｾｷﾁｮｳｷﾀｳﾗ</v>
          </cell>
          <cell r="C281">
            <v>201178000</v>
          </cell>
          <cell r="F281" t="str">
            <v>松江市</v>
          </cell>
        </row>
        <row r="282">
          <cell r="A282" t="str">
            <v>美保関町菅浦</v>
          </cell>
          <cell r="B282" t="str">
            <v>ﾐﾎﾉｾｷﾁｮｳｽｹﾞｳﾗ</v>
          </cell>
          <cell r="C282">
            <v>201179000</v>
          </cell>
          <cell r="D282" t="str">
            <v>E1</v>
          </cell>
          <cell r="F282" t="str">
            <v>松江市</v>
          </cell>
        </row>
        <row r="283">
          <cell r="A283" t="str">
            <v>美保関町菅浦</v>
          </cell>
          <cell r="B283" t="str">
            <v>ﾐﾎﾉｾｷﾁｮｳｽｹﾞｳﾗ</v>
          </cell>
          <cell r="C283">
            <v>201179000</v>
          </cell>
          <cell r="D283" t="str">
            <v>E2</v>
          </cell>
          <cell r="E283" t="str">
            <v>I</v>
          </cell>
          <cell r="F283" t="str">
            <v>松江市</v>
          </cell>
        </row>
        <row r="284">
          <cell r="A284" t="str">
            <v>美保関町菅浦</v>
          </cell>
          <cell r="B284" t="str">
            <v>ﾐﾎﾉｾｷﾁｮｳｽｹﾞｳﾗ</v>
          </cell>
          <cell r="C284">
            <v>201179000</v>
          </cell>
          <cell r="D284" t="str">
            <v>E3</v>
          </cell>
          <cell r="E284" t="str">
            <v>I</v>
          </cell>
          <cell r="F284" t="str">
            <v>松江市</v>
          </cell>
        </row>
        <row r="285">
          <cell r="A285" t="str">
            <v>美保関町菅浦</v>
          </cell>
          <cell r="B285" t="str">
            <v>ﾐﾎﾉｾｷﾁｮｳｽｹﾞｳﾗ</v>
          </cell>
          <cell r="C285">
            <v>201179000</v>
          </cell>
          <cell r="D285" t="str">
            <v>E4</v>
          </cell>
          <cell r="E285" t="str">
            <v>I</v>
          </cell>
          <cell r="F285" t="str">
            <v>松江市</v>
          </cell>
        </row>
        <row r="286">
          <cell r="A286" t="str">
            <v>美保関町菅浦</v>
          </cell>
          <cell r="B286" t="str">
            <v>ﾐﾎﾉｾｷﾁｮｳｽｹﾞｳﾗ</v>
          </cell>
          <cell r="C286">
            <v>201179000</v>
          </cell>
          <cell r="D286" t="str">
            <v>E5</v>
          </cell>
          <cell r="E286" t="str">
            <v>I</v>
          </cell>
          <cell r="F286" t="str">
            <v>松江市</v>
          </cell>
        </row>
        <row r="287">
          <cell r="A287" t="str">
            <v>美保関町菅浦</v>
          </cell>
          <cell r="B287" t="str">
            <v>ﾐﾎﾉｾｷﾁｮｳｽｹﾞｳﾗ</v>
          </cell>
          <cell r="C287">
            <v>201179000</v>
          </cell>
          <cell r="D287" t="str">
            <v>E6</v>
          </cell>
          <cell r="E287" t="str">
            <v>I</v>
          </cell>
          <cell r="F287" t="str">
            <v>松江市</v>
          </cell>
        </row>
        <row r="288">
          <cell r="A288" t="str">
            <v>美保関町菅浦</v>
          </cell>
          <cell r="B288" t="str">
            <v>ﾐﾎﾉｾｷﾁｮｳｽｹﾞｳﾗ</v>
          </cell>
          <cell r="C288">
            <v>201179000</v>
          </cell>
          <cell r="D288" t="str">
            <v>E7</v>
          </cell>
          <cell r="E288" t="str">
            <v>I</v>
          </cell>
          <cell r="F288" t="str">
            <v>松江市</v>
          </cell>
        </row>
        <row r="289">
          <cell r="A289" t="str">
            <v>美保関町菅浦</v>
          </cell>
          <cell r="B289" t="str">
            <v>ﾐﾎﾉｾｷﾁｮｳｽｹﾞｳﾗ</v>
          </cell>
          <cell r="C289">
            <v>201179000</v>
          </cell>
          <cell r="D289" t="str">
            <v>E8</v>
          </cell>
          <cell r="E289" t="str">
            <v>I</v>
          </cell>
          <cell r="F289" t="str">
            <v>松江市</v>
          </cell>
        </row>
        <row r="290">
          <cell r="A290" t="str">
            <v>美保関町菅浦</v>
          </cell>
          <cell r="B290" t="str">
            <v>ﾐﾎﾉｾｷﾁｮｳｽｹﾞｳﾗ</v>
          </cell>
          <cell r="C290">
            <v>201179000</v>
          </cell>
          <cell r="D290" t="str">
            <v>E9</v>
          </cell>
          <cell r="E290" t="str">
            <v>I</v>
          </cell>
          <cell r="F290" t="str">
            <v>松江市</v>
          </cell>
        </row>
        <row r="291">
          <cell r="A291" t="str">
            <v>美保関町菅浦</v>
          </cell>
          <cell r="B291" t="str">
            <v>ﾐﾎﾉｾｷﾁｮｳｽｹﾞｳﾗ</v>
          </cell>
          <cell r="C291">
            <v>201179000</v>
          </cell>
          <cell r="D291" t="str">
            <v>E10</v>
          </cell>
          <cell r="E291" t="str">
            <v>I</v>
          </cell>
          <cell r="F291" t="str">
            <v>松江市</v>
          </cell>
        </row>
        <row r="292">
          <cell r="A292" t="str">
            <v>美保関町菅浦</v>
          </cell>
          <cell r="B292" t="str">
            <v>ﾐﾎﾉｾｷﾁｮｳｽｹﾞｳﾗ</v>
          </cell>
          <cell r="C292">
            <v>201179000</v>
          </cell>
          <cell r="D292" t="str">
            <v>E11</v>
          </cell>
          <cell r="E292" t="str">
            <v>I</v>
          </cell>
          <cell r="F292" t="str">
            <v>松江市</v>
          </cell>
        </row>
        <row r="293">
          <cell r="A293" t="str">
            <v>美保関町菅浦</v>
          </cell>
          <cell r="B293" t="str">
            <v>ﾐﾎﾉｾｷﾁｮｳｽｹﾞｳﾗ</v>
          </cell>
          <cell r="C293">
            <v>201179000</v>
          </cell>
          <cell r="D293" t="str">
            <v>E12</v>
          </cell>
          <cell r="E293" t="str">
            <v>I</v>
          </cell>
          <cell r="F293" t="str">
            <v>松江市</v>
          </cell>
        </row>
        <row r="294">
          <cell r="A294" t="str">
            <v>美保関町片江</v>
          </cell>
          <cell r="B294" t="str">
            <v>ﾐﾎﾉｾｷﾁｮｳｶﾀｴ</v>
          </cell>
          <cell r="C294">
            <v>201180000</v>
          </cell>
          <cell r="D294" t="str">
            <v>E1</v>
          </cell>
          <cell r="F294" t="str">
            <v>松江市</v>
          </cell>
        </row>
        <row r="295">
          <cell r="A295" t="str">
            <v>美保関町片江</v>
          </cell>
          <cell r="B295" t="str">
            <v>ﾐﾎﾉｾｷﾁｮｳｶﾀｴ</v>
          </cell>
          <cell r="C295">
            <v>201180000</v>
          </cell>
          <cell r="D295" t="str">
            <v>E10</v>
          </cell>
          <cell r="E295" t="str">
            <v>I</v>
          </cell>
          <cell r="F295" t="str">
            <v>松江市</v>
          </cell>
        </row>
        <row r="296">
          <cell r="A296" t="str">
            <v>美保関町片江</v>
          </cell>
          <cell r="B296" t="str">
            <v>ﾐﾎﾉｾｷﾁｮｳｶﾀｴ</v>
          </cell>
          <cell r="C296">
            <v>201180000</v>
          </cell>
          <cell r="D296" t="str">
            <v>E11</v>
          </cell>
          <cell r="E296" t="str">
            <v>I</v>
          </cell>
          <cell r="F296" t="str">
            <v>松江市</v>
          </cell>
        </row>
        <row r="297">
          <cell r="A297" t="str">
            <v>美保関町片江</v>
          </cell>
          <cell r="B297" t="str">
            <v>ﾐﾎﾉｾｷﾁｮｳｶﾀｴ</v>
          </cell>
          <cell r="C297">
            <v>201180000</v>
          </cell>
          <cell r="D297" t="str">
            <v>E12</v>
          </cell>
          <cell r="E297" t="str">
            <v>I</v>
          </cell>
          <cell r="F297" t="str">
            <v>松江市</v>
          </cell>
        </row>
        <row r="298">
          <cell r="A298" t="str">
            <v>美保関町片江</v>
          </cell>
          <cell r="B298" t="str">
            <v>ﾐﾎﾉｾｷﾁｮｳｶﾀｴ</v>
          </cell>
          <cell r="C298">
            <v>201180000</v>
          </cell>
          <cell r="D298" t="str">
            <v>E13</v>
          </cell>
          <cell r="E298" t="str">
            <v>I</v>
          </cell>
          <cell r="F298" t="str">
            <v>松江市</v>
          </cell>
        </row>
        <row r="299">
          <cell r="A299" t="str">
            <v>美保関町片江</v>
          </cell>
          <cell r="B299" t="str">
            <v>ﾐﾎﾉｾｷﾁｮｳｶﾀｴ</v>
          </cell>
          <cell r="C299">
            <v>201180000</v>
          </cell>
          <cell r="D299" t="str">
            <v>E14</v>
          </cell>
          <cell r="E299" t="str">
            <v>I</v>
          </cell>
          <cell r="F299" t="str">
            <v>松江市</v>
          </cell>
        </row>
        <row r="300">
          <cell r="A300" t="str">
            <v>美保関町片江</v>
          </cell>
          <cell r="B300" t="str">
            <v>ﾐﾎﾉｾｷﾁｮｳｶﾀｴ</v>
          </cell>
          <cell r="C300">
            <v>201180000</v>
          </cell>
          <cell r="D300" t="str">
            <v>E15</v>
          </cell>
          <cell r="E300" t="str">
            <v>I</v>
          </cell>
          <cell r="F300" t="str">
            <v>松江市</v>
          </cell>
        </row>
        <row r="301">
          <cell r="A301" t="str">
            <v>美保関町片江</v>
          </cell>
          <cell r="B301" t="str">
            <v>ﾐﾎﾉｾｷﾁｮｳｶﾀｴ</v>
          </cell>
          <cell r="C301">
            <v>201180000</v>
          </cell>
          <cell r="D301" t="str">
            <v>E16</v>
          </cell>
          <cell r="E301" t="str">
            <v>I</v>
          </cell>
          <cell r="F301" t="str">
            <v>松江市</v>
          </cell>
        </row>
        <row r="302">
          <cell r="A302" t="str">
            <v>美保関町片江</v>
          </cell>
          <cell r="B302" t="str">
            <v>ﾐﾎﾉｾｷﾁｮｳｶﾀｴ</v>
          </cell>
          <cell r="C302">
            <v>201180000</v>
          </cell>
          <cell r="D302" t="str">
            <v>E17</v>
          </cell>
          <cell r="E302" t="str">
            <v>I</v>
          </cell>
          <cell r="F302" t="str">
            <v>松江市</v>
          </cell>
        </row>
        <row r="303">
          <cell r="A303" t="str">
            <v>美保関町片江</v>
          </cell>
          <cell r="B303" t="str">
            <v>ﾐﾎﾉｾｷﾁｮｳｶﾀｴ</v>
          </cell>
          <cell r="C303">
            <v>201180000</v>
          </cell>
          <cell r="D303" t="str">
            <v>E18</v>
          </cell>
          <cell r="E303" t="str">
            <v>I</v>
          </cell>
          <cell r="F303" t="str">
            <v>松江市</v>
          </cell>
        </row>
        <row r="304">
          <cell r="A304" t="str">
            <v>美保関町片江</v>
          </cell>
          <cell r="B304" t="str">
            <v>ﾐﾎﾉｾｷﾁｮｳｶﾀｴ</v>
          </cell>
          <cell r="C304">
            <v>201180000</v>
          </cell>
          <cell r="D304" t="str">
            <v>E19</v>
          </cell>
          <cell r="E304" t="str">
            <v>I</v>
          </cell>
          <cell r="F304" t="str">
            <v>松江市</v>
          </cell>
        </row>
        <row r="305">
          <cell r="A305" t="str">
            <v>美保関町片江</v>
          </cell>
          <cell r="B305" t="str">
            <v>ﾐﾎﾉｾｷﾁｮｳｶﾀｴ</v>
          </cell>
          <cell r="C305">
            <v>201180000</v>
          </cell>
          <cell r="D305" t="str">
            <v>E2</v>
          </cell>
          <cell r="E305" t="str">
            <v>I</v>
          </cell>
          <cell r="F305" t="str">
            <v>松江市</v>
          </cell>
        </row>
        <row r="306">
          <cell r="A306" t="str">
            <v>美保関町片江</v>
          </cell>
          <cell r="B306" t="str">
            <v>ﾐﾎﾉｾｷﾁｮｳｶﾀｴ</v>
          </cell>
          <cell r="C306">
            <v>201180000</v>
          </cell>
          <cell r="D306" t="str">
            <v>E20</v>
          </cell>
          <cell r="E306" t="str">
            <v>I</v>
          </cell>
          <cell r="F306" t="str">
            <v>松江市</v>
          </cell>
        </row>
        <row r="307">
          <cell r="A307" t="str">
            <v>美保関町片江</v>
          </cell>
          <cell r="B307" t="str">
            <v>ﾐﾎﾉｾｷﾁｮｳｶﾀｴ</v>
          </cell>
          <cell r="C307">
            <v>201180000</v>
          </cell>
          <cell r="D307" t="str">
            <v>E21</v>
          </cell>
          <cell r="E307" t="str">
            <v>I</v>
          </cell>
          <cell r="F307" t="str">
            <v>松江市</v>
          </cell>
        </row>
        <row r="308">
          <cell r="A308" t="str">
            <v>美保関町片江</v>
          </cell>
          <cell r="B308" t="str">
            <v>ﾐﾎﾉｾｷﾁｮｳｶﾀｴ</v>
          </cell>
          <cell r="C308">
            <v>201180000</v>
          </cell>
          <cell r="D308" t="str">
            <v>E3</v>
          </cell>
          <cell r="E308" t="str">
            <v>I</v>
          </cell>
          <cell r="F308" t="str">
            <v>松江市</v>
          </cell>
        </row>
        <row r="309">
          <cell r="A309" t="str">
            <v>美保関町片江</v>
          </cell>
          <cell r="B309" t="str">
            <v>ﾐﾎﾉｾｷﾁｮｳｶﾀｴ</v>
          </cell>
          <cell r="C309">
            <v>201180000</v>
          </cell>
          <cell r="D309" t="str">
            <v>E4</v>
          </cell>
          <cell r="E309" t="str">
            <v>I</v>
          </cell>
          <cell r="F309" t="str">
            <v>松江市</v>
          </cell>
        </row>
        <row r="310">
          <cell r="A310" t="str">
            <v>美保関町片江</v>
          </cell>
          <cell r="B310" t="str">
            <v>ﾐﾎﾉｾｷﾁｮｳｶﾀｴ</v>
          </cell>
          <cell r="C310">
            <v>201180000</v>
          </cell>
          <cell r="D310" t="str">
            <v>E5</v>
          </cell>
          <cell r="E310" t="str">
            <v>I</v>
          </cell>
          <cell r="F310" t="str">
            <v>松江市</v>
          </cell>
        </row>
        <row r="311">
          <cell r="A311" t="str">
            <v>美保関町片江</v>
          </cell>
          <cell r="B311" t="str">
            <v>ﾐﾎﾉｾｷﾁｮｳｶﾀｴ</v>
          </cell>
          <cell r="C311">
            <v>201180000</v>
          </cell>
          <cell r="D311" t="str">
            <v>E6</v>
          </cell>
          <cell r="E311" t="str">
            <v>I</v>
          </cell>
          <cell r="F311" t="str">
            <v>松江市</v>
          </cell>
        </row>
        <row r="312">
          <cell r="A312" t="str">
            <v>美保関町片江</v>
          </cell>
          <cell r="B312" t="str">
            <v>ﾐﾎﾉｾｷﾁｮｳｶﾀｴ</v>
          </cell>
          <cell r="C312">
            <v>201180000</v>
          </cell>
          <cell r="D312" t="str">
            <v>E7</v>
          </cell>
          <cell r="E312" t="str">
            <v>I</v>
          </cell>
          <cell r="F312" t="str">
            <v>松江市</v>
          </cell>
        </row>
        <row r="313">
          <cell r="A313" t="str">
            <v>美保関町片江</v>
          </cell>
          <cell r="B313" t="str">
            <v>ﾐﾎﾉｾｷﾁｮｳｶﾀｴ</v>
          </cell>
          <cell r="C313">
            <v>201180000</v>
          </cell>
          <cell r="D313" t="str">
            <v>E8</v>
          </cell>
          <cell r="E313" t="str">
            <v>I</v>
          </cell>
          <cell r="F313" t="str">
            <v>松江市</v>
          </cell>
        </row>
        <row r="314">
          <cell r="A314" t="str">
            <v>美保関町片江</v>
          </cell>
          <cell r="B314" t="str">
            <v>ﾐﾎﾉｾｷﾁｮｳｶﾀｴ</v>
          </cell>
          <cell r="C314">
            <v>201180000</v>
          </cell>
          <cell r="D314" t="str">
            <v>E9</v>
          </cell>
          <cell r="E314" t="str">
            <v>I</v>
          </cell>
          <cell r="F314" t="str">
            <v>松江市</v>
          </cell>
        </row>
        <row r="315">
          <cell r="A315" t="str">
            <v>美保関町七類</v>
          </cell>
          <cell r="B315" t="str">
            <v>ﾐﾎﾉｾｷﾁｮｳｼﾁﾙｲ</v>
          </cell>
          <cell r="C315">
            <v>201181000</v>
          </cell>
          <cell r="D315" t="str">
            <v>E1</v>
          </cell>
          <cell r="F315" t="str">
            <v>松江市</v>
          </cell>
        </row>
        <row r="316">
          <cell r="A316" t="str">
            <v>美保関町七類</v>
          </cell>
          <cell r="B316" t="str">
            <v>ﾐﾎﾉｾｷﾁｮｳｼﾁﾙｲ</v>
          </cell>
          <cell r="C316">
            <v>201181000</v>
          </cell>
          <cell r="D316" t="str">
            <v>E2</v>
          </cell>
          <cell r="E316" t="str">
            <v>I</v>
          </cell>
          <cell r="F316" t="str">
            <v>松江市</v>
          </cell>
        </row>
        <row r="317">
          <cell r="A317" t="str">
            <v>美保関町七類</v>
          </cell>
          <cell r="B317" t="str">
            <v>ﾐﾎﾉｾｷﾁｮｳｼﾁﾙｲ</v>
          </cell>
          <cell r="C317">
            <v>201181000</v>
          </cell>
          <cell r="D317" t="str">
            <v>E3</v>
          </cell>
          <cell r="E317" t="str">
            <v>I</v>
          </cell>
          <cell r="F317" t="str">
            <v>松江市</v>
          </cell>
        </row>
        <row r="318">
          <cell r="A318" t="str">
            <v>美保関町七類</v>
          </cell>
          <cell r="B318" t="str">
            <v>ﾐﾎﾉｾｷﾁｮｳｼﾁﾙｲ</v>
          </cell>
          <cell r="C318">
            <v>201181000</v>
          </cell>
          <cell r="D318" t="str">
            <v>E4</v>
          </cell>
          <cell r="E318" t="str">
            <v>I</v>
          </cell>
          <cell r="F318" t="str">
            <v>松江市</v>
          </cell>
        </row>
        <row r="319">
          <cell r="A319" t="str">
            <v>美保関町七類</v>
          </cell>
          <cell r="B319" t="str">
            <v>ﾐﾎﾉｾｷﾁｮｳｼﾁﾙｲ</v>
          </cell>
          <cell r="C319">
            <v>201181000</v>
          </cell>
          <cell r="D319" t="str">
            <v>E5</v>
          </cell>
          <cell r="E319" t="str">
            <v>I</v>
          </cell>
          <cell r="F319" t="str">
            <v>松江市</v>
          </cell>
        </row>
        <row r="320">
          <cell r="A320" t="str">
            <v>美保関町七類</v>
          </cell>
          <cell r="B320" t="str">
            <v>ﾐﾎﾉｾｷﾁｮｳｼﾁﾙｲ</v>
          </cell>
          <cell r="C320">
            <v>201181000</v>
          </cell>
          <cell r="D320" t="str">
            <v>E6</v>
          </cell>
          <cell r="E320" t="str">
            <v>I</v>
          </cell>
          <cell r="F320" t="str">
            <v>松江市</v>
          </cell>
        </row>
        <row r="321">
          <cell r="A321" t="str">
            <v>美保関町七類</v>
          </cell>
          <cell r="B321" t="str">
            <v>ﾐﾎﾉｾｷﾁｮｳｼﾁﾙｲ</v>
          </cell>
          <cell r="C321">
            <v>201181000</v>
          </cell>
          <cell r="D321" t="str">
            <v>E7</v>
          </cell>
          <cell r="E321" t="str">
            <v>I</v>
          </cell>
          <cell r="F321" t="str">
            <v>松江市</v>
          </cell>
        </row>
        <row r="322">
          <cell r="A322" t="str">
            <v>美保関町七類</v>
          </cell>
          <cell r="B322" t="str">
            <v>ﾐﾎﾉｾｷﾁｮｳｼﾁﾙｲ</v>
          </cell>
          <cell r="C322">
            <v>201181000</v>
          </cell>
          <cell r="D322" t="str">
            <v>E8</v>
          </cell>
          <cell r="E322" t="str">
            <v>I</v>
          </cell>
          <cell r="F322" t="str">
            <v>松江市</v>
          </cell>
        </row>
        <row r="323">
          <cell r="A323" t="str">
            <v>美保関町七類</v>
          </cell>
          <cell r="B323" t="str">
            <v>ﾐﾎﾉｾｷﾁｮｳｼﾁﾙｲ</v>
          </cell>
          <cell r="C323">
            <v>201181000</v>
          </cell>
          <cell r="D323" t="str">
            <v>E9</v>
          </cell>
          <cell r="E323" t="str">
            <v>I</v>
          </cell>
          <cell r="F323" t="str">
            <v>松江市</v>
          </cell>
        </row>
        <row r="324">
          <cell r="A324" t="str">
            <v>美保関町七類</v>
          </cell>
          <cell r="B324" t="str">
            <v>ﾐﾎﾉｾｷﾁｮｳｼﾁﾙｲ</v>
          </cell>
          <cell r="C324">
            <v>201181000</v>
          </cell>
          <cell r="D324" t="str">
            <v>E10</v>
          </cell>
          <cell r="E324" t="str">
            <v>I</v>
          </cell>
          <cell r="F324" t="str">
            <v>松江市</v>
          </cell>
        </row>
        <row r="325">
          <cell r="A325" t="str">
            <v>美保関町七類</v>
          </cell>
          <cell r="B325" t="str">
            <v>ﾐﾎﾉｾｷﾁｮｳｼﾁﾙｲ</v>
          </cell>
          <cell r="C325">
            <v>201181000</v>
          </cell>
          <cell r="D325" t="str">
            <v>E11</v>
          </cell>
          <cell r="E325" t="str">
            <v>I</v>
          </cell>
          <cell r="F325" t="str">
            <v>松江市</v>
          </cell>
        </row>
        <row r="326">
          <cell r="A326" t="str">
            <v>美保関町七類</v>
          </cell>
          <cell r="B326" t="str">
            <v>ﾐﾎﾉｾｷﾁｮｳｼﾁﾙｲ</v>
          </cell>
          <cell r="C326">
            <v>201181000</v>
          </cell>
          <cell r="D326" t="str">
            <v>E12</v>
          </cell>
          <cell r="E326" t="str">
            <v>I</v>
          </cell>
          <cell r="F326" t="str">
            <v>松江市</v>
          </cell>
        </row>
        <row r="327">
          <cell r="A327" t="str">
            <v>美保関町七類</v>
          </cell>
          <cell r="B327" t="str">
            <v>ﾐﾎﾉｾｷﾁｮｳｼﾁﾙｲ</v>
          </cell>
          <cell r="C327">
            <v>201181000</v>
          </cell>
          <cell r="D327" t="str">
            <v>E13</v>
          </cell>
          <cell r="E327" t="str">
            <v>I</v>
          </cell>
          <cell r="F327" t="str">
            <v>松江市</v>
          </cell>
        </row>
        <row r="328">
          <cell r="A328" t="str">
            <v>美保関町七類</v>
          </cell>
          <cell r="B328" t="str">
            <v>ﾐﾎﾉｾｷﾁｮｳｼﾁﾙｲ</v>
          </cell>
          <cell r="C328">
            <v>201181000</v>
          </cell>
          <cell r="D328" t="str">
            <v>E14</v>
          </cell>
          <cell r="E328" t="str">
            <v>I</v>
          </cell>
          <cell r="F328" t="str">
            <v>松江市</v>
          </cell>
        </row>
        <row r="329">
          <cell r="A329" t="str">
            <v>美保関町七類</v>
          </cell>
          <cell r="B329" t="str">
            <v>ﾐﾎﾉｾｷﾁｮｳｼﾁﾙｲ</v>
          </cell>
          <cell r="C329">
            <v>201181000</v>
          </cell>
          <cell r="D329" t="str">
            <v>E15</v>
          </cell>
          <cell r="E329" t="str">
            <v>I</v>
          </cell>
          <cell r="F329" t="str">
            <v>松江市</v>
          </cell>
        </row>
        <row r="330">
          <cell r="A330" t="str">
            <v>美保関町七類</v>
          </cell>
          <cell r="B330" t="str">
            <v>ﾐﾎﾉｾｷﾁｮｳｼﾁﾙｲ</v>
          </cell>
          <cell r="C330">
            <v>201181000</v>
          </cell>
          <cell r="D330" t="str">
            <v>E16</v>
          </cell>
          <cell r="E330" t="str">
            <v>I</v>
          </cell>
          <cell r="F330" t="str">
            <v>松江市</v>
          </cell>
        </row>
        <row r="331">
          <cell r="A331" t="str">
            <v>美保関町七類</v>
          </cell>
          <cell r="B331" t="str">
            <v>ﾐﾎﾉｾｷﾁｮｳｼﾁﾙｲ</v>
          </cell>
          <cell r="C331">
            <v>201181000</v>
          </cell>
          <cell r="D331" t="str">
            <v>E17</v>
          </cell>
          <cell r="E331" t="str">
            <v>I</v>
          </cell>
          <cell r="F331" t="str">
            <v>松江市</v>
          </cell>
        </row>
        <row r="332">
          <cell r="A332" t="str">
            <v>美保関町七類</v>
          </cell>
          <cell r="B332" t="str">
            <v>ﾐﾎﾉｾｷﾁｮｳｼﾁﾙｲ</v>
          </cell>
          <cell r="C332">
            <v>201181000</v>
          </cell>
          <cell r="D332" t="str">
            <v>E18</v>
          </cell>
          <cell r="E332" t="str">
            <v>I</v>
          </cell>
          <cell r="F332" t="str">
            <v>松江市</v>
          </cell>
        </row>
        <row r="333">
          <cell r="A333" t="str">
            <v>美保関町七類</v>
          </cell>
          <cell r="B333" t="str">
            <v>ﾐﾎﾉｾｷﾁｮｳｼﾁﾙｲ</v>
          </cell>
          <cell r="C333">
            <v>201181000</v>
          </cell>
          <cell r="D333" t="str">
            <v>E19</v>
          </cell>
          <cell r="E333" t="str">
            <v>I</v>
          </cell>
          <cell r="F333" t="str">
            <v>松江市</v>
          </cell>
        </row>
        <row r="334">
          <cell r="A334" t="str">
            <v>美保関町七類</v>
          </cell>
          <cell r="B334" t="str">
            <v>ﾐﾎﾉｾｷﾁｮｳｼﾁﾙｲ</v>
          </cell>
          <cell r="C334">
            <v>201181000</v>
          </cell>
          <cell r="D334" t="str">
            <v>E20</v>
          </cell>
          <cell r="E334" t="str">
            <v>I</v>
          </cell>
          <cell r="F334" t="str">
            <v>松江市</v>
          </cell>
        </row>
        <row r="335">
          <cell r="A335" t="str">
            <v>美保関町七類</v>
          </cell>
          <cell r="B335" t="str">
            <v>ﾐﾎﾉｾｷﾁｮｳｼﾁﾙｲ</v>
          </cell>
          <cell r="C335">
            <v>201181000</v>
          </cell>
          <cell r="D335" t="str">
            <v>E21</v>
          </cell>
          <cell r="E335" t="str">
            <v>I</v>
          </cell>
          <cell r="F335" t="str">
            <v>松江市</v>
          </cell>
        </row>
        <row r="336">
          <cell r="A336" t="str">
            <v>美保関町七類</v>
          </cell>
          <cell r="B336" t="str">
            <v>ﾐﾎﾉｾｷﾁｮｳｼﾁﾙｲ</v>
          </cell>
          <cell r="C336">
            <v>201181000</v>
          </cell>
          <cell r="D336" t="str">
            <v>E22</v>
          </cell>
          <cell r="E336" t="str">
            <v>I</v>
          </cell>
          <cell r="F336" t="str">
            <v>松江市</v>
          </cell>
        </row>
        <row r="337">
          <cell r="A337" t="str">
            <v>美保関町七類</v>
          </cell>
          <cell r="B337" t="str">
            <v>ﾐﾎﾉｾｷﾁｮｳｼﾁﾙｲ</v>
          </cell>
          <cell r="C337">
            <v>201181000</v>
          </cell>
          <cell r="D337" t="str">
            <v>E23</v>
          </cell>
          <cell r="E337" t="str">
            <v>I</v>
          </cell>
          <cell r="F337" t="str">
            <v>松江市</v>
          </cell>
        </row>
        <row r="338">
          <cell r="A338" t="str">
            <v>美保関町七類</v>
          </cell>
          <cell r="B338" t="str">
            <v>ﾐﾎﾉｾｷﾁｮｳｼﾁﾙｲ</v>
          </cell>
          <cell r="C338">
            <v>201181000</v>
          </cell>
          <cell r="D338" t="str">
            <v>E24</v>
          </cell>
          <cell r="E338" t="str">
            <v>I</v>
          </cell>
          <cell r="F338" t="str">
            <v>松江市</v>
          </cell>
        </row>
        <row r="339">
          <cell r="A339" t="str">
            <v>美保関町七類</v>
          </cell>
          <cell r="B339" t="str">
            <v>ﾐﾎﾉｾｷﾁｮｳｼﾁﾙｲ</v>
          </cell>
          <cell r="C339">
            <v>201181000</v>
          </cell>
          <cell r="D339" t="str">
            <v>E25</v>
          </cell>
          <cell r="E339" t="str">
            <v>I</v>
          </cell>
          <cell r="F339" t="str">
            <v>松江市</v>
          </cell>
        </row>
        <row r="340">
          <cell r="A340" t="str">
            <v>美保関町七類</v>
          </cell>
          <cell r="B340" t="str">
            <v>ﾐﾎﾉｾｷﾁｮｳｼﾁﾙｲ</v>
          </cell>
          <cell r="C340">
            <v>201181000</v>
          </cell>
          <cell r="D340" t="str">
            <v>E26</v>
          </cell>
          <cell r="E340" t="str">
            <v>I</v>
          </cell>
          <cell r="F340" t="str">
            <v>松江市</v>
          </cell>
        </row>
        <row r="341">
          <cell r="A341" t="str">
            <v>美保関町七類</v>
          </cell>
          <cell r="B341" t="str">
            <v>ﾐﾎﾉｾｷﾁｮｳｼﾁﾙｲ</v>
          </cell>
          <cell r="C341">
            <v>201181000</v>
          </cell>
          <cell r="D341" t="str">
            <v>E27</v>
          </cell>
          <cell r="E341" t="str">
            <v>I</v>
          </cell>
          <cell r="F341" t="str">
            <v>松江市</v>
          </cell>
        </row>
        <row r="342">
          <cell r="A342" t="str">
            <v>美保関町七類</v>
          </cell>
          <cell r="B342" t="str">
            <v>ﾐﾎﾉｾｷﾁｮｳｼﾁﾙｲ</v>
          </cell>
          <cell r="C342">
            <v>201181000</v>
          </cell>
          <cell r="D342" t="str">
            <v>E28</v>
          </cell>
          <cell r="E342" t="str">
            <v>I</v>
          </cell>
          <cell r="F342" t="str">
            <v>松江市</v>
          </cell>
        </row>
        <row r="343">
          <cell r="A343" t="str">
            <v>美保関町七類</v>
          </cell>
          <cell r="B343" t="str">
            <v>ﾐﾎﾉｾｷﾁｮｳｼﾁﾙｲ</v>
          </cell>
          <cell r="C343">
            <v>201181000</v>
          </cell>
          <cell r="D343" t="str">
            <v>E29</v>
          </cell>
          <cell r="E343" t="str">
            <v>I</v>
          </cell>
          <cell r="F343" t="str">
            <v>松江市</v>
          </cell>
        </row>
        <row r="344">
          <cell r="A344" t="str">
            <v>美保関町七類</v>
          </cell>
          <cell r="B344" t="str">
            <v>ﾐﾎﾉｾｷﾁｮｳｼﾁﾙｲ</v>
          </cell>
          <cell r="C344">
            <v>201181000</v>
          </cell>
          <cell r="D344" t="str">
            <v>E30</v>
          </cell>
          <cell r="E344" t="str">
            <v>I</v>
          </cell>
          <cell r="F344" t="str">
            <v>松江市</v>
          </cell>
        </row>
        <row r="345">
          <cell r="A345" t="str">
            <v>美保関町七類</v>
          </cell>
          <cell r="B345" t="str">
            <v>ﾐﾎﾉｾｷﾁｮｳｼﾁﾙｲ</v>
          </cell>
          <cell r="C345">
            <v>201181000</v>
          </cell>
          <cell r="D345" t="str">
            <v>E31</v>
          </cell>
          <cell r="E345" t="str">
            <v>I</v>
          </cell>
          <cell r="F345" t="str">
            <v>松江市</v>
          </cell>
        </row>
        <row r="346">
          <cell r="A346" t="str">
            <v>美保関町七類</v>
          </cell>
          <cell r="B346" t="str">
            <v>ﾐﾎﾉｾｷﾁｮｳｼﾁﾙｲ</v>
          </cell>
          <cell r="C346">
            <v>201181000</v>
          </cell>
          <cell r="D346" t="str">
            <v>E32</v>
          </cell>
          <cell r="E346" t="str">
            <v>I</v>
          </cell>
          <cell r="F346" t="str">
            <v>松江市</v>
          </cell>
        </row>
        <row r="347">
          <cell r="A347" t="str">
            <v>美保関町七類</v>
          </cell>
          <cell r="B347" t="str">
            <v>ﾐﾎﾉｾｷﾁｮｳｼﾁﾙｲ</v>
          </cell>
          <cell r="C347">
            <v>201181000</v>
          </cell>
          <cell r="D347" t="str">
            <v>E33</v>
          </cell>
          <cell r="E347" t="str">
            <v>I</v>
          </cell>
          <cell r="F347" t="str">
            <v>松江市</v>
          </cell>
        </row>
        <row r="348">
          <cell r="A348" t="str">
            <v>美保関町七類</v>
          </cell>
          <cell r="B348" t="str">
            <v>ﾐﾎﾉｾｷﾁｮｳｼﾁﾙｲ</v>
          </cell>
          <cell r="C348">
            <v>201181000</v>
          </cell>
          <cell r="D348" t="str">
            <v>E34</v>
          </cell>
          <cell r="E348" t="str">
            <v>I</v>
          </cell>
          <cell r="F348" t="str">
            <v>松江市</v>
          </cell>
        </row>
        <row r="349">
          <cell r="A349" t="str">
            <v>美保関町七類</v>
          </cell>
          <cell r="B349" t="str">
            <v>ﾐﾎﾉｾｷﾁｮｳｼﾁﾙｲ</v>
          </cell>
          <cell r="C349">
            <v>201181000</v>
          </cell>
          <cell r="D349" t="str">
            <v>E35</v>
          </cell>
          <cell r="E349" t="str">
            <v>I</v>
          </cell>
          <cell r="F349" t="str">
            <v>松江市</v>
          </cell>
        </row>
        <row r="350">
          <cell r="A350" t="str">
            <v>美保関町七類</v>
          </cell>
          <cell r="B350" t="str">
            <v>ﾐﾎﾉｾｷﾁｮｳｼﾁﾙｲ</v>
          </cell>
          <cell r="C350">
            <v>201181000</v>
          </cell>
          <cell r="D350" t="str">
            <v>E36</v>
          </cell>
          <cell r="E350" t="str">
            <v>I</v>
          </cell>
          <cell r="F350" t="str">
            <v>松江市</v>
          </cell>
        </row>
        <row r="351">
          <cell r="A351" t="str">
            <v>美保関町七類</v>
          </cell>
          <cell r="B351" t="str">
            <v>ﾐﾎﾉｾｷﾁｮｳｼﾁﾙｲ</v>
          </cell>
          <cell r="C351">
            <v>201181000</v>
          </cell>
          <cell r="D351" t="str">
            <v>E37</v>
          </cell>
          <cell r="E351" t="str">
            <v>I</v>
          </cell>
          <cell r="F351" t="str">
            <v>松江市</v>
          </cell>
        </row>
        <row r="352">
          <cell r="A352" t="str">
            <v>美保関町七類</v>
          </cell>
          <cell r="B352" t="str">
            <v>ﾐﾎﾉｾｷﾁｮｳｼﾁﾙｲ</v>
          </cell>
          <cell r="C352">
            <v>201181000</v>
          </cell>
          <cell r="D352" t="str">
            <v>E38</v>
          </cell>
          <cell r="E352" t="str">
            <v>I</v>
          </cell>
          <cell r="F352" t="str">
            <v>松江市</v>
          </cell>
        </row>
        <row r="353">
          <cell r="A353" t="str">
            <v>美保関町七類</v>
          </cell>
          <cell r="B353" t="str">
            <v>ﾐﾎﾉｾｷﾁｮｳｼﾁﾙｲ</v>
          </cell>
          <cell r="C353">
            <v>201181000</v>
          </cell>
          <cell r="D353" t="str">
            <v>E39</v>
          </cell>
          <cell r="E353" t="str">
            <v>I</v>
          </cell>
          <cell r="F353" t="str">
            <v>松江市</v>
          </cell>
        </row>
        <row r="354">
          <cell r="A354" t="str">
            <v>美保関町七類</v>
          </cell>
          <cell r="B354" t="str">
            <v>ﾐﾎﾉｾｷﾁｮｳｼﾁﾙｲ</v>
          </cell>
          <cell r="C354">
            <v>201181000</v>
          </cell>
          <cell r="D354" t="str">
            <v>E40</v>
          </cell>
          <cell r="E354" t="str">
            <v>I</v>
          </cell>
          <cell r="F354" t="str">
            <v>松江市</v>
          </cell>
        </row>
        <row r="355">
          <cell r="A355" t="str">
            <v>美保関町七類</v>
          </cell>
          <cell r="B355" t="str">
            <v>ﾐﾎﾉｾｷﾁｮｳｼﾁﾙｲ</v>
          </cell>
          <cell r="C355">
            <v>201181000</v>
          </cell>
          <cell r="D355" t="str">
            <v>E41</v>
          </cell>
          <cell r="E355" t="str">
            <v>I</v>
          </cell>
          <cell r="F355" t="str">
            <v>松江市</v>
          </cell>
        </row>
        <row r="356">
          <cell r="A356" t="str">
            <v>美保関町七類</v>
          </cell>
          <cell r="B356" t="str">
            <v>ﾐﾎﾉｾｷﾁｮｳｼﾁﾙｲ</v>
          </cell>
          <cell r="C356">
            <v>201181000</v>
          </cell>
          <cell r="D356" t="str">
            <v>E42</v>
          </cell>
          <cell r="E356" t="str">
            <v>I</v>
          </cell>
          <cell r="F356" t="str">
            <v>松江市</v>
          </cell>
        </row>
        <row r="357">
          <cell r="A357" t="str">
            <v>美保関町七類</v>
          </cell>
          <cell r="B357" t="str">
            <v>ﾐﾎﾉｾｷﾁｮｳｼﾁﾙｲ</v>
          </cell>
          <cell r="C357">
            <v>201181000</v>
          </cell>
          <cell r="D357" t="str">
            <v>E43</v>
          </cell>
          <cell r="E357" t="str">
            <v>I</v>
          </cell>
          <cell r="F357" t="str">
            <v>松江市</v>
          </cell>
        </row>
        <row r="358">
          <cell r="A358" t="str">
            <v>美保関町七類</v>
          </cell>
          <cell r="B358" t="str">
            <v>ﾐﾎﾉｾｷﾁｮｳｼﾁﾙｲ</v>
          </cell>
          <cell r="C358">
            <v>201181000</v>
          </cell>
          <cell r="D358" t="str">
            <v>E44</v>
          </cell>
          <cell r="E358" t="str">
            <v>I</v>
          </cell>
          <cell r="F358" t="str">
            <v>松江市</v>
          </cell>
        </row>
        <row r="359">
          <cell r="A359" t="str">
            <v>美保関町七類</v>
          </cell>
          <cell r="B359" t="str">
            <v>ﾐﾎﾉｾｷﾁｮｳｼﾁﾙｲ</v>
          </cell>
          <cell r="C359">
            <v>201181000</v>
          </cell>
          <cell r="D359" t="str">
            <v>E45</v>
          </cell>
          <cell r="E359" t="str">
            <v>I</v>
          </cell>
          <cell r="F359" t="str">
            <v>松江市</v>
          </cell>
        </row>
        <row r="360">
          <cell r="A360" t="str">
            <v>美保関町七類</v>
          </cell>
          <cell r="B360" t="str">
            <v>ﾐﾎﾉｾｷﾁｮｳｼﾁﾙｲ</v>
          </cell>
          <cell r="C360">
            <v>201181000</v>
          </cell>
          <cell r="D360" t="str">
            <v>E46</v>
          </cell>
          <cell r="E360" t="str">
            <v>I</v>
          </cell>
          <cell r="F360" t="str">
            <v>松江市</v>
          </cell>
        </row>
        <row r="361">
          <cell r="A361" t="str">
            <v>美保関町七類</v>
          </cell>
          <cell r="B361" t="str">
            <v>ﾐﾎﾉｾｷﾁｮｳｼﾁﾙｲ</v>
          </cell>
          <cell r="C361">
            <v>201181000</v>
          </cell>
          <cell r="D361" t="str">
            <v>E47</v>
          </cell>
          <cell r="E361" t="str">
            <v>I</v>
          </cell>
          <cell r="F361" t="str">
            <v>松江市</v>
          </cell>
        </row>
        <row r="362">
          <cell r="A362" t="str">
            <v>美保関町七類</v>
          </cell>
          <cell r="B362" t="str">
            <v>ﾐﾎﾉｾｷﾁｮｳｼﾁﾙｲ</v>
          </cell>
          <cell r="C362">
            <v>201181000</v>
          </cell>
          <cell r="D362" t="str">
            <v>E48</v>
          </cell>
          <cell r="E362" t="str">
            <v>I</v>
          </cell>
          <cell r="F362" t="str">
            <v>松江市</v>
          </cell>
        </row>
        <row r="363">
          <cell r="A363" t="str">
            <v>美保関町七類</v>
          </cell>
          <cell r="B363" t="str">
            <v>ﾐﾎﾉｾｷﾁｮｳｼﾁﾙｲ</v>
          </cell>
          <cell r="C363">
            <v>201181000</v>
          </cell>
          <cell r="D363" t="str">
            <v>E49</v>
          </cell>
          <cell r="E363" t="str">
            <v>I</v>
          </cell>
          <cell r="F363" t="str">
            <v>松江市</v>
          </cell>
        </row>
        <row r="364">
          <cell r="A364" t="str">
            <v>美保関町七類</v>
          </cell>
          <cell r="B364" t="str">
            <v>ﾐﾎﾉｾｷﾁｮｳｼﾁﾙｲ</v>
          </cell>
          <cell r="C364">
            <v>201181000</v>
          </cell>
          <cell r="D364" t="str">
            <v>E50</v>
          </cell>
          <cell r="E364" t="str">
            <v>I</v>
          </cell>
          <cell r="F364" t="str">
            <v>松江市</v>
          </cell>
        </row>
        <row r="365">
          <cell r="A365" t="str">
            <v>美保関町七類</v>
          </cell>
          <cell r="B365" t="str">
            <v>ﾐﾎﾉｾｷﾁｮｳｼﾁﾙｲ</v>
          </cell>
          <cell r="C365">
            <v>201181000</v>
          </cell>
          <cell r="D365" t="str">
            <v>E51</v>
          </cell>
          <cell r="E365" t="str">
            <v>I</v>
          </cell>
          <cell r="F365" t="str">
            <v>松江市</v>
          </cell>
        </row>
        <row r="366">
          <cell r="A366" t="str">
            <v>美保関町諸喰</v>
          </cell>
          <cell r="B366" t="str">
            <v>ﾐﾎﾉｾｷﾁｮｳﾓﾛｸｲ</v>
          </cell>
          <cell r="C366">
            <v>201182000</v>
          </cell>
          <cell r="D366" t="str">
            <v>E1</v>
          </cell>
          <cell r="F366" t="str">
            <v>松江市</v>
          </cell>
        </row>
        <row r="367">
          <cell r="A367" t="str">
            <v>美保関町諸喰</v>
          </cell>
          <cell r="B367" t="str">
            <v>ﾐﾎﾉｾｷﾁｮｳﾓﾛｸｲ</v>
          </cell>
          <cell r="C367">
            <v>201182000</v>
          </cell>
          <cell r="D367" t="str">
            <v>E2</v>
          </cell>
          <cell r="E367" t="str">
            <v>I</v>
          </cell>
          <cell r="F367" t="str">
            <v>松江市</v>
          </cell>
        </row>
        <row r="368">
          <cell r="A368" t="str">
            <v>美保関町諸喰</v>
          </cell>
          <cell r="B368" t="str">
            <v>ﾐﾎﾉｾｷﾁｮｳﾓﾛｸｲ</v>
          </cell>
          <cell r="C368">
            <v>201182000</v>
          </cell>
          <cell r="D368" t="str">
            <v>E3</v>
          </cell>
          <cell r="E368" t="str">
            <v>I</v>
          </cell>
          <cell r="F368" t="str">
            <v>松江市</v>
          </cell>
        </row>
        <row r="369">
          <cell r="A369" t="str">
            <v>美保関町諸喰</v>
          </cell>
          <cell r="B369" t="str">
            <v>ﾐﾎﾉｾｷﾁｮｳﾓﾛｸｲ</v>
          </cell>
          <cell r="C369">
            <v>201182000</v>
          </cell>
          <cell r="D369" t="str">
            <v>E4</v>
          </cell>
          <cell r="E369" t="str">
            <v>I</v>
          </cell>
          <cell r="F369" t="str">
            <v>松江市</v>
          </cell>
        </row>
        <row r="370">
          <cell r="A370" t="str">
            <v>美保関町諸喰</v>
          </cell>
          <cell r="B370" t="str">
            <v>ﾐﾎﾉｾｷﾁｮｳﾓﾛｸｲ</v>
          </cell>
          <cell r="C370">
            <v>201182000</v>
          </cell>
          <cell r="D370" t="str">
            <v>E5</v>
          </cell>
          <cell r="E370" t="str">
            <v>I</v>
          </cell>
          <cell r="F370" t="str">
            <v>松江市</v>
          </cell>
        </row>
        <row r="371">
          <cell r="A371" t="str">
            <v>美保関町諸喰</v>
          </cell>
          <cell r="B371" t="str">
            <v>ﾐﾎﾉｾｷﾁｮｳﾓﾛｸｲ</v>
          </cell>
          <cell r="C371">
            <v>201182000</v>
          </cell>
          <cell r="D371" t="str">
            <v>E6</v>
          </cell>
          <cell r="E371" t="str">
            <v>I</v>
          </cell>
          <cell r="F371" t="str">
            <v>松江市</v>
          </cell>
        </row>
        <row r="372">
          <cell r="A372" t="str">
            <v>美保関町諸喰</v>
          </cell>
          <cell r="B372" t="str">
            <v>ﾐﾎﾉｾｷﾁｮｳﾓﾛｸｲ</v>
          </cell>
          <cell r="C372">
            <v>201182000</v>
          </cell>
          <cell r="D372" t="str">
            <v>E7</v>
          </cell>
          <cell r="E372" t="str">
            <v>I</v>
          </cell>
          <cell r="F372" t="str">
            <v>松江市</v>
          </cell>
        </row>
        <row r="373">
          <cell r="A373" t="str">
            <v>美保関町諸喰</v>
          </cell>
          <cell r="B373" t="str">
            <v>ﾐﾎﾉｾｷﾁｮｳﾓﾛｸｲ</v>
          </cell>
          <cell r="C373">
            <v>201182000</v>
          </cell>
          <cell r="D373" t="str">
            <v>E8</v>
          </cell>
          <cell r="E373" t="str">
            <v>I</v>
          </cell>
          <cell r="F373" t="str">
            <v>松江市</v>
          </cell>
        </row>
        <row r="374">
          <cell r="A374" t="str">
            <v>美保関町諸喰</v>
          </cell>
          <cell r="B374" t="str">
            <v>ﾐﾎﾉｾｷﾁｮｳﾓﾛｸｲ</v>
          </cell>
          <cell r="C374">
            <v>201182000</v>
          </cell>
          <cell r="D374" t="str">
            <v>E9</v>
          </cell>
          <cell r="E374" t="str">
            <v>I</v>
          </cell>
          <cell r="F374" t="str">
            <v>松江市</v>
          </cell>
        </row>
        <row r="375">
          <cell r="A375" t="str">
            <v>美保関町諸喰</v>
          </cell>
          <cell r="B375" t="str">
            <v>ﾐﾎﾉｾｷﾁｮｳﾓﾛｸｲ</v>
          </cell>
          <cell r="C375">
            <v>201182000</v>
          </cell>
          <cell r="D375" t="str">
            <v>E10</v>
          </cell>
          <cell r="E375" t="str">
            <v>I</v>
          </cell>
          <cell r="F375" t="str">
            <v>松江市</v>
          </cell>
        </row>
        <row r="376">
          <cell r="A376" t="str">
            <v>美保関町諸喰</v>
          </cell>
          <cell r="B376" t="str">
            <v>ﾐﾎﾉｾｷﾁｮｳﾓﾛｸｲ</v>
          </cell>
          <cell r="C376">
            <v>201182000</v>
          </cell>
          <cell r="D376" t="str">
            <v>E11</v>
          </cell>
          <cell r="E376" t="str">
            <v>I</v>
          </cell>
          <cell r="F376" t="str">
            <v>松江市</v>
          </cell>
        </row>
        <row r="377">
          <cell r="A377" t="str">
            <v>美保関町諸喰</v>
          </cell>
          <cell r="B377" t="str">
            <v>ﾐﾎﾉｾｷﾁｮｳﾓﾛｸｲ</v>
          </cell>
          <cell r="C377">
            <v>201182000</v>
          </cell>
          <cell r="D377" t="str">
            <v>E12</v>
          </cell>
          <cell r="E377" t="str">
            <v>I</v>
          </cell>
          <cell r="F377" t="str">
            <v>松江市</v>
          </cell>
        </row>
        <row r="378">
          <cell r="A378" t="str">
            <v>美保関町諸喰</v>
          </cell>
          <cell r="B378" t="str">
            <v>ﾐﾎﾉｾｷﾁｮｳﾓﾛｸｲ</v>
          </cell>
          <cell r="C378">
            <v>201182000</v>
          </cell>
          <cell r="D378" t="str">
            <v>E13</v>
          </cell>
          <cell r="E378" t="str">
            <v>I</v>
          </cell>
          <cell r="F378" t="str">
            <v>松江市</v>
          </cell>
        </row>
        <row r="379">
          <cell r="A379" t="str">
            <v>美保関町諸喰</v>
          </cell>
          <cell r="B379" t="str">
            <v>ﾐﾎﾉｾｷﾁｮｳﾓﾛｸｲ</v>
          </cell>
          <cell r="C379">
            <v>201182000</v>
          </cell>
          <cell r="D379" t="str">
            <v>E14</v>
          </cell>
          <cell r="E379" t="str">
            <v>I</v>
          </cell>
          <cell r="F379" t="str">
            <v>松江市</v>
          </cell>
        </row>
        <row r="380">
          <cell r="A380" t="str">
            <v>美保関町諸喰</v>
          </cell>
          <cell r="B380" t="str">
            <v>ﾐﾎﾉｾｷﾁｮｳﾓﾛｸｲ</v>
          </cell>
          <cell r="C380">
            <v>201182000</v>
          </cell>
          <cell r="D380" t="str">
            <v>E15</v>
          </cell>
          <cell r="E380" t="str">
            <v>I</v>
          </cell>
          <cell r="F380" t="str">
            <v>松江市</v>
          </cell>
        </row>
        <row r="381">
          <cell r="A381" t="str">
            <v>美保関町諸喰</v>
          </cell>
          <cell r="B381" t="str">
            <v>ﾐﾎﾉｾｷﾁｮｳﾓﾛｸｲ</v>
          </cell>
          <cell r="C381">
            <v>201182000</v>
          </cell>
          <cell r="D381" t="str">
            <v>E16</v>
          </cell>
          <cell r="E381" t="str">
            <v>I</v>
          </cell>
          <cell r="F381" t="str">
            <v>松江市</v>
          </cell>
        </row>
        <row r="382">
          <cell r="A382" t="str">
            <v>美保関町雲津</v>
          </cell>
          <cell r="B382" t="str">
            <v>ﾐﾎﾉｾｷﾁｮｳｸﾓﾂﾞ</v>
          </cell>
          <cell r="C382">
            <v>201183000</v>
          </cell>
          <cell r="D382" t="str">
            <v>E1</v>
          </cell>
          <cell r="F382" t="str">
            <v>松江市</v>
          </cell>
        </row>
        <row r="383">
          <cell r="A383" t="str">
            <v>美保関町雲津</v>
          </cell>
          <cell r="B383" t="str">
            <v>ﾐﾎﾉｾｷﾁｮｳｸﾓﾂﾞ</v>
          </cell>
          <cell r="C383">
            <v>201183000</v>
          </cell>
          <cell r="D383" t="str">
            <v>E2</v>
          </cell>
          <cell r="E383" t="str">
            <v>I</v>
          </cell>
          <cell r="F383" t="str">
            <v>松江市</v>
          </cell>
        </row>
        <row r="384">
          <cell r="A384" t="str">
            <v>美保関町雲津</v>
          </cell>
          <cell r="B384" t="str">
            <v>ﾐﾎﾉｾｷﾁｮｳｸﾓﾂﾞ</v>
          </cell>
          <cell r="C384">
            <v>201183000</v>
          </cell>
          <cell r="D384" t="str">
            <v>E3</v>
          </cell>
          <cell r="E384" t="str">
            <v>I</v>
          </cell>
          <cell r="F384" t="str">
            <v>松江市</v>
          </cell>
        </row>
        <row r="385">
          <cell r="A385" t="str">
            <v>美保関町雲津</v>
          </cell>
          <cell r="B385" t="str">
            <v>ﾐﾎﾉｾｷﾁｮｳｸﾓﾂﾞ</v>
          </cell>
          <cell r="C385">
            <v>201183000</v>
          </cell>
          <cell r="D385" t="str">
            <v>E4</v>
          </cell>
          <cell r="E385" t="str">
            <v>I</v>
          </cell>
          <cell r="F385" t="str">
            <v>松江市</v>
          </cell>
        </row>
        <row r="386">
          <cell r="A386" t="str">
            <v>美保関町雲津</v>
          </cell>
          <cell r="B386" t="str">
            <v>ﾐﾎﾉｾｷﾁｮｳｸﾓﾂﾞ</v>
          </cell>
          <cell r="C386">
            <v>201183000</v>
          </cell>
          <cell r="D386" t="str">
            <v>E5</v>
          </cell>
          <cell r="E386" t="str">
            <v>I</v>
          </cell>
          <cell r="F386" t="str">
            <v>松江市</v>
          </cell>
        </row>
        <row r="387">
          <cell r="A387" t="str">
            <v>美保関町雲津</v>
          </cell>
          <cell r="B387" t="str">
            <v>ﾐﾎﾉｾｷﾁｮｳｸﾓﾂﾞ</v>
          </cell>
          <cell r="C387">
            <v>201183000</v>
          </cell>
          <cell r="D387" t="str">
            <v>E6</v>
          </cell>
          <cell r="E387" t="str">
            <v>I</v>
          </cell>
          <cell r="F387" t="str">
            <v>松江市</v>
          </cell>
        </row>
        <row r="388">
          <cell r="A388" t="str">
            <v>美保関町雲津</v>
          </cell>
          <cell r="B388" t="str">
            <v>ﾐﾎﾉｾｷﾁｮｳｸﾓﾂﾞ</v>
          </cell>
          <cell r="C388">
            <v>201183000</v>
          </cell>
          <cell r="D388" t="str">
            <v>E7</v>
          </cell>
          <cell r="E388" t="str">
            <v>I</v>
          </cell>
          <cell r="F388" t="str">
            <v>松江市</v>
          </cell>
        </row>
        <row r="389">
          <cell r="A389" t="str">
            <v>美保関町雲津</v>
          </cell>
          <cell r="B389" t="str">
            <v>ﾐﾎﾉｾｷﾁｮｳｸﾓﾂﾞ</v>
          </cell>
          <cell r="C389">
            <v>201183000</v>
          </cell>
          <cell r="D389" t="str">
            <v>E8</v>
          </cell>
          <cell r="E389" t="str">
            <v>I</v>
          </cell>
          <cell r="F389" t="str">
            <v>松江市</v>
          </cell>
        </row>
        <row r="390">
          <cell r="A390" t="str">
            <v>美保関町雲津</v>
          </cell>
          <cell r="B390" t="str">
            <v>ﾐﾎﾉｾｷﾁｮｳｸﾓﾂﾞ</v>
          </cell>
          <cell r="C390">
            <v>201183000</v>
          </cell>
          <cell r="D390" t="str">
            <v>E9</v>
          </cell>
          <cell r="E390" t="str">
            <v>I</v>
          </cell>
          <cell r="F390" t="str">
            <v>松江市</v>
          </cell>
        </row>
        <row r="391">
          <cell r="A391" t="str">
            <v>美保関町雲津</v>
          </cell>
          <cell r="B391" t="str">
            <v>ﾐﾎﾉｾｷﾁｮｳｸﾓﾂﾞ</v>
          </cell>
          <cell r="C391">
            <v>201183000</v>
          </cell>
          <cell r="D391" t="str">
            <v>E10</v>
          </cell>
          <cell r="E391" t="str">
            <v>I</v>
          </cell>
          <cell r="F391" t="str">
            <v>松江市</v>
          </cell>
        </row>
        <row r="392">
          <cell r="A392" t="str">
            <v>美保関町雲津</v>
          </cell>
          <cell r="B392" t="str">
            <v>ﾐﾎﾉｾｷﾁｮｳｸﾓﾂﾞ</v>
          </cell>
          <cell r="C392">
            <v>201183000</v>
          </cell>
          <cell r="D392" t="str">
            <v>E11</v>
          </cell>
          <cell r="E392" t="str">
            <v>I</v>
          </cell>
          <cell r="F392" t="str">
            <v>松江市</v>
          </cell>
        </row>
        <row r="393">
          <cell r="A393" t="str">
            <v>美保関町雲津</v>
          </cell>
          <cell r="B393" t="str">
            <v>ﾐﾎﾉｾｷﾁｮｳｸﾓﾂﾞ</v>
          </cell>
          <cell r="C393">
            <v>201183000</v>
          </cell>
          <cell r="D393" t="str">
            <v>E12</v>
          </cell>
          <cell r="E393" t="str">
            <v>I</v>
          </cell>
          <cell r="F393" t="str">
            <v>松江市</v>
          </cell>
        </row>
        <row r="394">
          <cell r="A394" t="str">
            <v>美保関町雲津</v>
          </cell>
          <cell r="B394" t="str">
            <v>ﾐﾎﾉｾｷﾁｮｳｸﾓﾂﾞ</v>
          </cell>
          <cell r="C394">
            <v>201183000</v>
          </cell>
          <cell r="D394" t="str">
            <v>E13</v>
          </cell>
          <cell r="E394" t="str">
            <v>I</v>
          </cell>
          <cell r="F394" t="str">
            <v>松江市</v>
          </cell>
        </row>
        <row r="395">
          <cell r="A395" t="str">
            <v>美保関町雲津</v>
          </cell>
          <cell r="B395" t="str">
            <v>ﾐﾎﾉｾｷﾁｮｳｸﾓﾂﾞ</v>
          </cell>
          <cell r="C395">
            <v>201183000</v>
          </cell>
          <cell r="D395" t="str">
            <v>E14</v>
          </cell>
          <cell r="E395" t="str">
            <v>I</v>
          </cell>
          <cell r="F395" t="str">
            <v>松江市</v>
          </cell>
        </row>
        <row r="396">
          <cell r="A396" t="str">
            <v>美保関町下宇部尾</v>
          </cell>
          <cell r="B396" t="str">
            <v>ﾐﾎﾉｾｷﾁｮｳｼﾓｳﾍﾞｵ</v>
          </cell>
          <cell r="C396">
            <v>201184000</v>
          </cell>
          <cell r="F396" t="str">
            <v>松江市</v>
          </cell>
        </row>
        <row r="397">
          <cell r="A397" t="str">
            <v>美保関町森山</v>
          </cell>
          <cell r="B397" t="str">
            <v>ﾐﾎﾉｾｷﾁｮｳﾓﾘﾔﾏ</v>
          </cell>
          <cell r="C397">
            <v>201185000</v>
          </cell>
          <cell r="F397" t="str">
            <v>松江市</v>
          </cell>
        </row>
        <row r="398">
          <cell r="A398" t="str">
            <v>美保関町福浦</v>
          </cell>
          <cell r="B398" t="str">
            <v>ﾐﾎﾉｾｷﾁｮｳﾌｸｳﾗ</v>
          </cell>
          <cell r="C398">
            <v>201186000</v>
          </cell>
          <cell r="F398" t="str">
            <v>松江市</v>
          </cell>
        </row>
        <row r="399">
          <cell r="A399" t="str">
            <v>美保関町美保関</v>
          </cell>
          <cell r="B399" t="str">
            <v>ﾐﾎﾉｾｷﾁｮｳﾐﾎﾉｾｷ</v>
          </cell>
          <cell r="C399">
            <v>201187000</v>
          </cell>
          <cell r="D399" t="str">
            <v>E1</v>
          </cell>
          <cell r="F399" t="str">
            <v>松江市</v>
          </cell>
        </row>
        <row r="400">
          <cell r="A400" t="str">
            <v>美保関町美保関</v>
          </cell>
          <cell r="B400" t="str">
            <v>ﾐﾎﾉｾｷﾁｮｳﾐﾎﾉｾｷ</v>
          </cell>
          <cell r="C400">
            <v>201187000</v>
          </cell>
          <cell r="D400" t="str">
            <v>E2</v>
          </cell>
          <cell r="E400" t="str">
            <v>I</v>
          </cell>
          <cell r="F400" t="str">
            <v>松江市</v>
          </cell>
        </row>
        <row r="401">
          <cell r="A401" t="str">
            <v>美保関町美保関</v>
          </cell>
          <cell r="B401" t="str">
            <v>ﾐﾎﾉｾｷﾁｮｳﾐﾎﾉｾｷ</v>
          </cell>
          <cell r="C401">
            <v>201187000</v>
          </cell>
          <cell r="D401" t="str">
            <v>E3</v>
          </cell>
          <cell r="E401" t="str">
            <v>I</v>
          </cell>
          <cell r="F401" t="str">
            <v>松江市</v>
          </cell>
        </row>
        <row r="402">
          <cell r="A402" t="str">
            <v>美保関町美保関</v>
          </cell>
          <cell r="B402" t="str">
            <v>ﾐﾎﾉｾｷﾁｮｳﾐﾎﾉｾｷ</v>
          </cell>
          <cell r="C402">
            <v>201187000</v>
          </cell>
          <cell r="D402" t="str">
            <v>E4</v>
          </cell>
          <cell r="E402" t="str">
            <v>I</v>
          </cell>
          <cell r="F402" t="str">
            <v>松江市</v>
          </cell>
        </row>
        <row r="403">
          <cell r="A403" t="str">
            <v>美保関町美保関</v>
          </cell>
          <cell r="B403" t="str">
            <v>ﾐﾎﾉｾｷﾁｮｳﾐﾎﾉｾｷ</v>
          </cell>
          <cell r="C403">
            <v>201187000</v>
          </cell>
          <cell r="D403" t="str">
            <v>E5</v>
          </cell>
          <cell r="E403" t="str">
            <v>I</v>
          </cell>
          <cell r="F403" t="str">
            <v>松江市</v>
          </cell>
        </row>
        <row r="404">
          <cell r="A404" t="str">
            <v>美保関町美保関</v>
          </cell>
          <cell r="B404" t="str">
            <v>ﾐﾎﾉｾｷﾁｮｳﾐﾎﾉｾｷ</v>
          </cell>
          <cell r="C404">
            <v>201187000</v>
          </cell>
          <cell r="D404" t="str">
            <v>E6</v>
          </cell>
          <cell r="E404" t="str">
            <v>I</v>
          </cell>
          <cell r="F404" t="str">
            <v>松江市</v>
          </cell>
        </row>
        <row r="405">
          <cell r="A405" t="str">
            <v>美保関町美保関</v>
          </cell>
          <cell r="B405" t="str">
            <v>ﾐﾎﾉｾｷﾁｮｳﾐﾎﾉｾｷ</v>
          </cell>
          <cell r="C405">
            <v>201187000</v>
          </cell>
          <cell r="D405" t="str">
            <v>E7</v>
          </cell>
          <cell r="E405" t="str">
            <v>I</v>
          </cell>
          <cell r="F405" t="str">
            <v>松江市</v>
          </cell>
        </row>
        <row r="406">
          <cell r="A406" t="str">
            <v>美保関町美保関</v>
          </cell>
          <cell r="B406" t="str">
            <v>ﾐﾎﾉｾｷﾁｮｳﾐﾎﾉｾｷ</v>
          </cell>
          <cell r="C406">
            <v>201187000</v>
          </cell>
          <cell r="D406" t="str">
            <v>E8</v>
          </cell>
          <cell r="E406" t="str">
            <v>I</v>
          </cell>
          <cell r="F406" t="str">
            <v>松江市</v>
          </cell>
        </row>
        <row r="407">
          <cell r="A407" t="str">
            <v>美保関町美保関</v>
          </cell>
          <cell r="B407" t="str">
            <v>ﾐﾎﾉｾｷﾁｮｳﾐﾎﾉｾｷ</v>
          </cell>
          <cell r="C407">
            <v>201187000</v>
          </cell>
          <cell r="D407" t="str">
            <v>E9</v>
          </cell>
          <cell r="E407" t="str">
            <v>I</v>
          </cell>
          <cell r="F407" t="str">
            <v>松江市</v>
          </cell>
        </row>
        <row r="408">
          <cell r="A408" t="str">
            <v>美保関町美保関</v>
          </cell>
          <cell r="B408" t="str">
            <v>ﾐﾎﾉｾｷﾁｮｳﾐﾎﾉｾｷ</v>
          </cell>
          <cell r="C408">
            <v>201187000</v>
          </cell>
          <cell r="D408" t="str">
            <v>E10</v>
          </cell>
          <cell r="E408" t="str">
            <v>I</v>
          </cell>
          <cell r="F408" t="str">
            <v>松江市</v>
          </cell>
        </row>
        <row r="409">
          <cell r="A409" t="str">
            <v>美保関町美保関</v>
          </cell>
          <cell r="B409" t="str">
            <v>ﾐﾎﾉｾｷﾁｮｳﾐﾎﾉｾｷ</v>
          </cell>
          <cell r="C409">
            <v>201187000</v>
          </cell>
          <cell r="D409" t="str">
            <v>E11</v>
          </cell>
          <cell r="E409" t="str">
            <v>I</v>
          </cell>
          <cell r="F409" t="str">
            <v>松江市</v>
          </cell>
        </row>
        <row r="410">
          <cell r="A410" t="str">
            <v>美保関町美保関</v>
          </cell>
          <cell r="B410" t="str">
            <v>ﾐﾎﾉｾｷﾁｮｳﾐﾎﾉｾｷ</v>
          </cell>
          <cell r="C410">
            <v>201187000</v>
          </cell>
          <cell r="D410" t="str">
            <v>E12</v>
          </cell>
          <cell r="E410" t="str">
            <v>I</v>
          </cell>
          <cell r="F410" t="str">
            <v>松江市</v>
          </cell>
        </row>
        <row r="411">
          <cell r="A411" t="str">
            <v>美保関町美保関</v>
          </cell>
          <cell r="B411" t="str">
            <v>ﾐﾎﾉｾｷﾁｮｳﾐﾎﾉｾｷ</v>
          </cell>
          <cell r="C411">
            <v>201187000</v>
          </cell>
          <cell r="D411" t="str">
            <v>E13</v>
          </cell>
          <cell r="E411" t="str">
            <v>I</v>
          </cell>
          <cell r="F411" t="str">
            <v>松江市</v>
          </cell>
        </row>
        <row r="412">
          <cell r="A412" t="str">
            <v>美保関町美保関</v>
          </cell>
          <cell r="B412" t="str">
            <v>ﾐﾎﾉｾｷﾁｮｳﾐﾎﾉｾｷ</v>
          </cell>
          <cell r="C412">
            <v>201187000</v>
          </cell>
          <cell r="D412" t="str">
            <v>E14</v>
          </cell>
          <cell r="E412" t="str">
            <v>I</v>
          </cell>
          <cell r="F412" t="str">
            <v>松江市</v>
          </cell>
        </row>
        <row r="413">
          <cell r="A413" t="str">
            <v>中海美保関町側</v>
          </cell>
          <cell r="C413">
            <v>201188000</v>
          </cell>
          <cell r="F413" t="str">
            <v>松江市</v>
          </cell>
        </row>
        <row r="414">
          <cell r="A414" t="str">
            <v>八雲町日吉</v>
          </cell>
          <cell r="B414" t="str">
            <v>ﾔｸﾓﾁｮｳﾋﾖｼ</v>
          </cell>
          <cell r="C414">
            <v>201189000</v>
          </cell>
          <cell r="F414" t="str">
            <v>松江市</v>
          </cell>
        </row>
        <row r="415">
          <cell r="A415" t="str">
            <v>八雲町東岩坂</v>
          </cell>
          <cell r="B415" t="str">
            <v>ﾔｸﾓﾁｮｳﾋｶﾞｼｲﾜｻｶ</v>
          </cell>
          <cell r="C415">
            <v>201190000</v>
          </cell>
          <cell r="F415" t="str">
            <v>松江市</v>
          </cell>
        </row>
        <row r="416">
          <cell r="A416" t="str">
            <v>八雲町西岩坂</v>
          </cell>
          <cell r="B416" t="str">
            <v>ﾔｸﾓﾁｮｳﾆｼｲﾜｻｶ</v>
          </cell>
          <cell r="C416">
            <v>201191000</v>
          </cell>
          <cell r="F416" t="str">
            <v>松江市</v>
          </cell>
        </row>
        <row r="417">
          <cell r="A417" t="str">
            <v>八雲町平原</v>
          </cell>
          <cell r="B417" t="str">
            <v>ﾔｸﾓﾁｮｳﾋﾗﾊﾗ</v>
          </cell>
          <cell r="C417">
            <v>201192000</v>
          </cell>
          <cell r="F417" t="str">
            <v>松江市</v>
          </cell>
        </row>
        <row r="418">
          <cell r="A418" t="str">
            <v>八雲町熊野</v>
          </cell>
          <cell r="B418" t="str">
            <v>ﾔｸﾓﾁｮｳｸﾏﾉ</v>
          </cell>
          <cell r="C418">
            <v>201193000</v>
          </cell>
          <cell r="F418" t="str">
            <v>松江市</v>
          </cell>
        </row>
        <row r="419">
          <cell r="A419" t="str">
            <v>玉湯町林</v>
          </cell>
          <cell r="B419" t="str">
            <v>ﾀﾏﾕﾁｮｳﾊﾔｼ</v>
          </cell>
          <cell r="C419">
            <v>201194000</v>
          </cell>
          <cell r="F419" t="str">
            <v>松江市</v>
          </cell>
        </row>
        <row r="420">
          <cell r="A420" t="str">
            <v>玉湯町湯町</v>
          </cell>
          <cell r="B420" t="str">
            <v>ﾀﾏﾕﾁｮｳﾕﾏﾁ</v>
          </cell>
          <cell r="C420">
            <v>201195000</v>
          </cell>
          <cell r="F420" t="str">
            <v>松江市</v>
          </cell>
        </row>
        <row r="421">
          <cell r="A421" t="str">
            <v>玉湯町布志名</v>
          </cell>
          <cell r="B421" t="str">
            <v>ﾀﾏﾕﾁｮｳﾌｼﾞﾅ</v>
          </cell>
          <cell r="C421">
            <v>201196000</v>
          </cell>
          <cell r="F421" t="str">
            <v>松江市</v>
          </cell>
        </row>
        <row r="422">
          <cell r="A422" t="str">
            <v>玉湯町玉造</v>
          </cell>
          <cell r="B422" t="str">
            <v>ﾀﾏﾕﾁｮｳﾀﾏﾂｸﾘ</v>
          </cell>
          <cell r="C422">
            <v>201197000</v>
          </cell>
          <cell r="F422" t="str">
            <v>松江市</v>
          </cell>
        </row>
        <row r="423">
          <cell r="A423" t="str">
            <v>玉湯町大谷</v>
          </cell>
          <cell r="B423" t="str">
            <v>ﾀﾏﾕﾁｮｳｵｵﾀﾞﾆ</v>
          </cell>
          <cell r="C423">
            <v>201198000</v>
          </cell>
          <cell r="F423" t="str">
            <v>松江市</v>
          </cell>
        </row>
        <row r="424">
          <cell r="A424" t="str">
            <v>宍道湖玉湯町側</v>
          </cell>
          <cell r="C424">
            <v>201199000</v>
          </cell>
          <cell r="F424" t="str">
            <v>松江市</v>
          </cell>
        </row>
        <row r="425">
          <cell r="A425" t="str">
            <v>宍道町宍道</v>
          </cell>
          <cell r="B425" t="str">
            <v>ｼﾝｼﾞﾁｮｳｼﾝｼﾞ</v>
          </cell>
          <cell r="C425">
            <v>201200000</v>
          </cell>
          <cell r="F425" t="str">
            <v>松江市</v>
          </cell>
        </row>
        <row r="426">
          <cell r="A426" t="str">
            <v>宍道町昭和</v>
          </cell>
          <cell r="B426" t="str">
            <v>ｼﾝｼﾞﾁｮｳｼｮｳﾜ</v>
          </cell>
          <cell r="C426">
            <v>201201000</v>
          </cell>
          <cell r="F426" t="str">
            <v>松江市</v>
          </cell>
        </row>
        <row r="427">
          <cell r="A427" t="str">
            <v>宍道町白石</v>
          </cell>
          <cell r="B427" t="str">
            <v>ｼﾝｼﾞﾁｮｳﾊｸｲｼ</v>
          </cell>
          <cell r="C427">
            <v>201202000</v>
          </cell>
          <cell r="F427" t="str">
            <v>松江市</v>
          </cell>
        </row>
        <row r="428">
          <cell r="A428" t="str">
            <v>宍道町佐々布</v>
          </cell>
          <cell r="B428" t="str">
            <v>ｼﾝｼﾞﾁｮｳｻｿｳ</v>
          </cell>
          <cell r="C428">
            <v>201203000</v>
          </cell>
          <cell r="F428" t="str">
            <v>松江市</v>
          </cell>
        </row>
        <row r="429">
          <cell r="A429" t="str">
            <v>宍道町伊志見</v>
          </cell>
          <cell r="B429" t="str">
            <v>ｼﾝｼﾞﾁｮｳｲｼﾞﾐ</v>
          </cell>
          <cell r="C429">
            <v>201204000</v>
          </cell>
          <cell r="F429" t="str">
            <v>松江市</v>
          </cell>
        </row>
        <row r="430">
          <cell r="A430" t="str">
            <v>宍道町昭和新田</v>
          </cell>
          <cell r="B430" t="str">
            <v>ｼﾝｼﾞﾁｮｳｼｮｳﾜｼﾝﾃﾞﾝ</v>
          </cell>
          <cell r="C430">
            <v>201205000</v>
          </cell>
          <cell r="F430" t="str">
            <v>松江市</v>
          </cell>
        </row>
        <row r="431">
          <cell r="A431" t="str">
            <v>宍道町上来待</v>
          </cell>
          <cell r="B431" t="str">
            <v>ｼﾝｼﾞﾁｮｳｶﾐｷﾏﾁ</v>
          </cell>
          <cell r="C431">
            <v>201206000</v>
          </cell>
          <cell r="F431" t="str">
            <v>松江市</v>
          </cell>
        </row>
        <row r="432">
          <cell r="A432" t="str">
            <v>宍道町東来待</v>
          </cell>
          <cell r="B432" t="str">
            <v>ｼﾝｼﾞﾁｮｳﾋｶﾞｼｷﾏﾁ</v>
          </cell>
          <cell r="C432">
            <v>201207000</v>
          </cell>
          <cell r="F432" t="str">
            <v>松江市</v>
          </cell>
        </row>
        <row r="433">
          <cell r="A433" t="str">
            <v>宍道町西来待</v>
          </cell>
          <cell r="B433" t="str">
            <v>ｼﾝｼﾞﾁｮｳﾆｼｷﾏﾁ</v>
          </cell>
          <cell r="C433">
            <v>201208000</v>
          </cell>
          <cell r="F433" t="str">
            <v>松江市</v>
          </cell>
        </row>
        <row r="434">
          <cell r="A434" t="str">
            <v>宍道湖宍道町側</v>
          </cell>
          <cell r="C434">
            <v>201209000</v>
          </cell>
          <cell r="F434" t="str">
            <v>松江市</v>
          </cell>
        </row>
        <row r="435">
          <cell r="A435" t="str">
            <v>八束町二子</v>
          </cell>
          <cell r="B435" t="str">
            <v>ﾔﾂｶﾁｮｳﾌﾀｺﾞ</v>
          </cell>
          <cell r="C435">
            <v>201210000</v>
          </cell>
          <cell r="D435" t="str">
            <v>E1</v>
          </cell>
          <cell r="F435" t="str">
            <v>松江市</v>
          </cell>
        </row>
        <row r="436">
          <cell r="A436" t="str">
            <v>八束町二子</v>
          </cell>
          <cell r="B436" t="str">
            <v>ﾔﾂｶﾁｮｳﾌﾀｺﾞ</v>
          </cell>
          <cell r="C436">
            <v>201210000</v>
          </cell>
          <cell r="D436" t="str">
            <v>E2</v>
          </cell>
          <cell r="E436" t="str">
            <v>I</v>
          </cell>
          <cell r="F436" t="str">
            <v>松江市</v>
          </cell>
        </row>
        <row r="437">
          <cell r="A437" t="str">
            <v>八束町二子</v>
          </cell>
          <cell r="B437" t="str">
            <v>ﾔﾂｶﾁｮｳﾌﾀｺﾞ</v>
          </cell>
          <cell r="C437">
            <v>201210000</v>
          </cell>
          <cell r="D437" t="str">
            <v>E3</v>
          </cell>
          <cell r="E437" t="str">
            <v>I</v>
          </cell>
          <cell r="F437" t="str">
            <v>松江市</v>
          </cell>
        </row>
        <row r="438">
          <cell r="A438" t="str">
            <v>八束町二子</v>
          </cell>
          <cell r="B438" t="str">
            <v>ﾔﾂｶﾁｮｳﾌﾀｺﾞ</v>
          </cell>
          <cell r="C438">
            <v>201210000</v>
          </cell>
          <cell r="D438" t="str">
            <v>E4</v>
          </cell>
          <cell r="E438" t="str">
            <v>I</v>
          </cell>
          <cell r="F438" t="str">
            <v>松江市</v>
          </cell>
        </row>
        <row r="439">
          <cell r="A439" t="str">
            <v>八束町寺津</v>
          </cell>
          <cell r="B439" t="str">
            <v>ﾔﾂｶﾁｮｳﾃﾗﾂﾞ</v>
          </cell>
          <cell r="C439">
            <v>201211000</v>
          </cell>
          <cell r="F439" t="str">
            <v>松江市</v>
          </cell>
        </row>
        <row r="440">
          <cell r="A440" t="str">
            <v>八束町亀尻</v>
          </cell>
          <cell r="B440" t="str">
            <v>ﾔﾂｶﾁｮｳｶﾒｼﾘ</v>
          </cell>
          <cell r="C440">
            <v>201212000</v>
          </cell>
          <cell r="F440" t="str">
            <v>松江市</v>
          </cell>
        </row>
        <row r="441">
          <cell r="A441" t="str">
            <v>八束町馬渡</v>
          </cell>
          <cell r="B441" t="str">
            <v>ﾔﾂｶﾁｮｳﾏﾜﾀｼ</v>
          </cell>
          <cell r="C441">
            <v>201213000</v>
          </cell>
          <cell r="D441" t="str">
            <v>E1</v>
          </cell>
          <cell r="F441" t="str">
            <v>松江市</v>
          </cell>
        </row>
        <row r="442">
          <cell r="A442" t="str">
            <v>八束町馬渡</v>
          </cell>
          <cell r="B442" t="str">
            <v>ﾔﾂｶﾁｮｳﾏﾜﾀｼ</v>
          </cell>
          <cell r="C442">
            <v>201213000</v>
          </cell>
          <cell r="D442" t="str">
            <v>E2</v>
          </cell>
          <cell r="E442" t="str">
            <v>I</v>
          </cell>
          <cell r="F442" t="str">
            <v>松江市</v>
          </cell>
        </row>
        <row r="443">
          <cell r="A443" t="str">
            <v>八束町馬渡</v>
          </cell>
          <cell r="B443" t="str">
            <v>ﾔﾂｶﾁｮｳﾏﾜﾀｼ</v>
          </cell>
          <cell r="C443">
            <v>201213000</v>
          </cell>
          <cell r="D443" t="str">
            <v>E3</v>
          </cell>
          <cell r="E443" t="str">
            <v>I</v>
          </cell>
          <cell r="F443" t="str">
            <v>松江市</v>
          </cell>
        </row>
        <row r="444">
          <cell r="A444" t="str">
            <v>八束町馬渡</v>
          </cell>
          <cell r="B444" t="str">
            <v>ﾔﾂｶﾁｮｳﾏﾜﾀｼ</v>
          </cell>
          <cell r="C444">
            <v>201213000</v>
          </cell>
          <cell r="D444" t="str">
            <v>E4</v>
          </cell>
          <cell r="E444" t="str">
            <v>I</v>
          </cell>
          <cell r="F444" t="str">
            <v>松江市</v>
          </cell>
        </row>
        <row r="445">
          <cell r="A445" t="str">
            <v>八束町遅江</v>
          </cell>
          <cell r="B445" t="str">
            <v>ﾔﾂｶﾁｮｳｵｿｴ</v>
          </cell>
          <cell r="C445">
            <v>201214000</v>
          </cell>
          <cell r="D445" t="str">
            <v>E1</v>
          </cell>
          <cell r="F445" t="str">
            <v>松江市</v>
          </cell>
        </row>
        <row r="446">
          <cell r="A446" t="str">
            <v>八束町遅江</v>
          </cell>
          <cell r="B446" t="str">
            <v>ﾔﾂｶﾁｮｳｵｿｴ</v>
          </cell>
          <cell r="C446">
            <v>201214000</v>
          </cell>
          <cell r="D446" t="str">
            <v>E2</v>
          </cell>
          <cell r="E446" t="str">
            <v>I</v>
          </cell>
          <cell r="F446" t="str">
            <v>松江市</v>
          </cell>
        </row>
        <row r="447">
          <cell r="A447" t="str">
            <v>八束町遅江</v>
          </cell>
          <cell r="B447" t="str">
            <v>ﾔﾂｶﾁｮｳｵｿｴ</v>
          </cell>
          <cell r="C447">
            <v>201214000</v>
          </cell>
          <cell r="F447" t="str">
            <v>松江市</v>
          </cell>
        </row>
        <row r="448">
          <cell r="A448" t="str">
            <v>八束町波入</v>
          </cell>
          <cell r="B448" t="str">
            <v>ﾔﾂｶﾁｮｳﾊﾆｭｳ</v>
          </cell>
          <cell r="C448">
            <v>201215000</v>
          </cell>
          <cell r="D448" t="str">
            <v>E1</v>
          </cell>
          <cell r="F448" t="str">
            <v>松江市</v>
          </cell>
        </row>
        <row r="449">
          <cell r="A449" t="str">
            <v>八束町波入</v>
          </cell>
          <cell r="B449" t="str">
            <v>ﾔﾂｶﾁｮｳﾊﾆｭｳ</v>
          </cell>
          <cell r="C449">
            <v>201215000</v>
          </cell>
          <cell r="D449" t="str">
            <v>E2</v>
          </cell>
          <cell r="E449" t="str">
            <v>I</v>
          </cell>
          <cell r="F449" t="str">
            <v>松江市</v>
          </cell>
        </row>
        <row r="450">
          <cell r="A450" t="str">
            <v>八束町波入</v>
          </cell>
          <cell r="B450" t="str">
            <v>ﾔﾂｶﾁｮｳﾊﾆｭｳ</v>
          </cell>
          <cell r="C450">
            <v>201215000</v>
          </cell>
          <cell r="D450" t="str">
            <v>E3</v>
          </cell>
          <cell r="E450" t="str">
            <v>I</v>
          </cell>
          <cell r="F450" t="str">
            <v>松江市</v>
          </cell>
        </row>
        <row r="451">
          <cell r="A451" t="str">
            <v>八束町波入</v>
          </cell>
          <cell r="B451" t="str">
            <v>ﾔﾂｶﾁｮｳﾊﾆｭｳ</v>
          </cell>
          <cell r="C451">
            <v>201215000</v>
          </cell>
          <cell r="D451" t="str">
            <v>E4</v>
          </cell>
          <cell r="E451" t="str">
            <v>I</v>
          </cell>
          <cell r="F451" t="str">
            <v>松江市</v>
          </cell>
        </row>
        <row r="452">
          <cell r="A452" t="str">
            <v>八束町波入</v>
          </cell>
          <cell r="B452" t="str">
            <v>ﾔﾂｶﾁｮｳﾊﾆｭｳ</v>
          </cell>
          <cell r="C452">
            <v>201215000</v>
          </cell>
          <cell r="D452" t="str">
            <v>E5</v>
          </cell>
          <cell r="E452" t="str">
            <v>I</v>
          </cell>
          <cell r="F452" t="str">
            <v>松江市</v>
          </cell>
        </row>
        <row r="453">
          <cell r="A453" t="str">
            <v>八束町入江</v>
          </cell>
          <cell r="B453" t="str">
            <v>ﾔﾂｶﾁｮｳﾆｭｳｺｳ</v>
          </cell>
          <cell r="C453">
            <v>201216000</v>
          </cell>
          <cell r="D453" t="str">
            <v>E1</v>
          </cell>
          <cell r="F453" t="str">
            <v>松江市</v>
          </cell>
        </row>
        <row r="454">
          <cell r="A454" t="str">
            <v>八束町入江</v>
          </cell>
          <cell r="B454" t="str">
            <v>ﾔﾂｶﾁｮｳﾆｭｳｺｳ</v>
          </cell>
          <cell r="C454">
            <v>201216000</v>
          </cell>
          <cell r="D454" t="str">
            <v>E2</v>
          </cell>
          <cell r="E454" t="str">
            <v>I</v>
          </cell>
          <cell r="F454" t="str">
            <v>松江市</v>
          </cell>
        </row>
        <row r="455">
          <cell r="A455" t="str">
            <v>八束町入江</v>
          </cell>
          <cell r="B455" t="str">
            <v>ﾔﾂｶﾁｮｳﾆｭｳｺｳ</v>
          </cell>
          <cell r="C455">
            <v>201216000</v>
          </cell>
          <cell r="D455" t="str">
            <v>E3</v>
          </cell>
          <cell r="E455" t="str">
            <v>I</v>
          </cell>
          <cell r="F455" t="str">
            <v>松江市</v>
          </cell>
        </row>
        <row r="456">
          <cell r="A456" t="str">
            <v>八束町江島</v>
          </cell>
          <cell r="B456" t="str">
            <v>ﾔﾂｶﾁｮｳｴｼﾏ</v>
          </cell>
          <cell r="C456">
            <v>201217000</v>
          </cell>
          <cell r="D456" t="str">
            <v>E1</v>
          </cell>
          <cell r="F456" t="str">
            <v>松江市</v>
          </cell>
        </row>
        <row r="457">
          <cell r="A457" t="str">
            <v>八束町江島</v>
          </cell>
          <cell r="B457" t="str">
            <v>ﾔﾂｶﾁｮｳｴｼﾏ</v>
          </cell>
          <cell r="C457">
            <v>201217000</v>
          </cell>
          <cell r="D457" t="str">
            <v>E2</v>
          </cell>
          <cell r="E457" t="str">
            <v>I</v>
          </cell>
          <cell r="F457" t="str">
            <v>松江市</v>
          </cell>
        </row>
        <row r="458">
          <cell r="A458" t="str">
            <v>八束町江島</v>
          </cell>
          <cell r="B458" t="str">
            <v>ﾔﾂｶﾁｮｳｴｼﾏ</v>
          </cell>
          <cell r="C458">
            <v>201217000</v>
          </cell>
          <cell r="D458" t="str">
            <v>E3</v>
          </cell>
          <cell r="E458" t="str">
            <v>I</v>
          </cell>
          <cell r="F458" t="str">
            <v>松江市</v>
          </cell>
        </row>
        <row r="459">
          <cell r="A459" t="str">
            <v>八束町江島</v>
          </cell>
          <cell r="B459" t="str">
            <v>ﾔﾂｶﾁｮｳｴｼﾏ</v>
          </cell>
          <cell r="C459">
            <v>201217000</v>
          </cell>
          <cell r="D459" t="str">
            <v>E4</v>
          </cell>
          <cell r="E459" t="str">
            <v>I</v>
          </cell>
          <cell r="F459" t="str">
            <v>松江市</v>
          </cell>
        </row>
        <row r="460">
          <cell r="A460" t="str">
            <v>八束町江島</v>
          </cell>
          <cell r="B460" t="str">
            <v>ﾔﾂｶﾁｮｳｴｼﾏ</v>
          </cell>
          <cell r="C460">
            <v>201217000</v>
          </cell>
          <cell r="D460" t="str">
            <v>E5</v>
          </cell>
          <cell r="E460" t="str">
            <v>I</v>
          </cell>
          <cell r="F460" t="str">
            <v>松江市</v>
          </cell>
        </row>
        <row r="461">
          <cell r="A461" t="str">
            <v>中海</v>
          </cell>
          <cell r="C461">
            <v>201218000</v>
          </cell>
          <cell r="F461" t="str">
            <v>松江市</v>
          </cell>
        </row>
        <row r="462">
          <cell r="A462" t="str">
            <v>大字揖屋町</v>
          </cell>
          <cell r="B462" t="str">
            <v>ﾋｶﾞｼｲｽﾞﾓﾁｮｳｲﾔ</v>
          </cell>
          <cell r="C462">
            <v>304001000</v>
          </cell>
          <cell r="F462" t="str">
            <v>東出雲町</v>
          </cell>
        </row>
        <row r="463">
          <cell r="A463" t="str">
            <v>大字下意東</v>
          </cell>
          <cell r="B463" t="str">
            <v>ﾋｶﾞｼｲｽﾞﾓﾁｮｳｼﾓｲﾄｳ</v>
          </cell>
          <cell r="C463">
            <v>304002000</v>
          </cell>
          <cell r="F463" t="str">
            <v>東出雲町</v>
          </cell>
        </row>
        <row r="464">
          <cell r="A464" t="str">
            <v>大字上意東</v>
          </cell>
          <cell r="B464" t="str">
            <v>ﾋｶﾞｼｲｽﾞﾓﾁｮｳｶﾐｲﾄｳ</v>
          </cell>
          <cell r="C464">
            <v>304003000</v>
          </cell>
          <cell r="F464" t="str">
            <v>東出雲町</v>
          </cell>
        </row>
        <row r="465">
          <cell r="A465" t="str">
            <v>大字春日</v>
          </cell>
          <cell r="B465" t="str">
            <v>ﾋｶﾞｼｲｽﾞﾓﾁｮｳｶｽｶﾞ</v>
          </cell>
          <cell r="C465">
            <v>304004000</v>
          </cell>
          <cell r="F465" t="str">
            <v>東出雲町</v>
          </cell>
        </row>
        <row r="466">
          <cell r="A466" t="str">
            <v>大字今宮</v>
          </cell>
          <cell r="B466" t="str">
            <v>ﾋｶﾞｼｲｽﾞﾓﾁｮｳｲﾏﾐﾔ</v>
          </cell>
          <cell r="C466">
            <v>304005000</v>
          </cell>
          <cell r="F466" t="str">
            <v>東出雲町</v>
          </cell>
        </row>
        <row r="467">
          <cell r="A467" t="str">
            <v>大字内馬</v>
          </cell>
          <cell r="B467" t="str">
            <v>ﾋｶﾞｼｲｽﾞﾓﾁｮｳｳﾁｳﾏ</v>
          </cell>
          <cell r="C467">
            <v>304006000</v>
          </cell>
          <cell r="F467" t="str">
            <v>東出雲町</v>
          </cell>
        </row>
        <row r="468">
          <cell r="A468" t="str">
            <v>大字須田</v>
          </cell>
          <cell r="B468" t="str">
            <v>ﾋｶﾞｼｲｽﾞﾓﾁｮｳｽﾀ</v>
          </cell>
          <cell r="C468">
            <v>304007000</v>
          </cell>
          <cell r="F468" t="str">
            <v>東出雲町</v>
          </cell>
        </row>
        <row r="469">
          <cell r="A469" t="str">
            <v>大字出雲郷</v>
          </cell>
          <cell r="B469" t="str">
            <v>ﾋｶﾞｼｲｽﾞﾓﾁｮｳｱﾀﾞｶｴ</v>
          </cell>
          <cell r="C469">
            <v>304008000</v>
          </cell>
          <cell r="F469" t="str">
            <v>東出雲町</v>
          </cell>
        </row>
        <row r="470">
          <cell r="A470" t="str">
            <v>錦新町１丁目</v>
          </cell>
          <cell r="B470" t="str">
            <v>ﾋｶﾞｼｲｽﾞﾓﾁｮｳﾆｼｷｼﾝﾏﾁ</v>
          </cell>
          <cell r="C470">
            <v>304008101</v>
          </cell>
          <cell r="F470" t="str">
            <v>東出雲町</v>
          </cell>
        </row>
        <row r="471">
          <cell r="A471" t="str">
            <v>錦新町２丁目</v>
          </cell>
          <cell r="B471" t="str">
            <v>ﾋｶﾞｼｲｽﾞﾓﾁｮｳﾆｼｷｼﾝﾏﾁ</v>
          </cell>
          <cell r="C471">
            <v>304008102</v>
          </cell>
          <cell r="F471" t="str">
            <v>東出雲町</v>
          </cell>
        </row>
        <row r="472">
          <cell r="A472" t="str">
            <v>錦新町３丁目</v>
          </cell>
          <cell r="B472" t="str">
            <v>ﾋｶﾞｼｲｽﾞﾓﾁｮｳﾆｼｷｼﾝﾏﾁ</v>
          </cell>
          <cell r="C472">
            <v>304008103</v>
          </cell>
          <cell r="F472" t="str">
            <v>東出雲町</v>
          </cell>
        </row>
        <row r="473">
          <cell r="A473" t="str">
            <v>錦新町４丁目</v>
          </cell>
          <cell r="B473" t="str">
            <v>ﾋｶﾞｼｲｽﾞﾓﾁｮｳﾆｼｷｼﾝﾏﾁ</v>
          </cell>
          <cell r="C473">
            <v>304008104</v>
          </cell>
          <cell r="F473" t="str">
            <v>東出雲町</v>
          </cell>
        </row>
        <row r="474">
          <cell r="A474" t="str">
            <v>錦新町５丁目</v>
          </cell>
          <cell r="B474" t="str">
            <v>ﾋｶﾞｼｲｽﾞﾓﾁｮｳﾆｼｷｼﾝﾏﾁ</v>
          </cell>
          <cell r="C474">
            <v>304008105</v>
          </cell>
          <cell r="F474" t="str">
            <v>東出雲町</v>
          </cell>
        </row>
        <row r="475">
          <cell r="A475" t="str">
            <v>錦新町６丁目</v>
          </cell>
          <cell r="B475" t="str">
            <v>ﾋｶﾞｼｲｽﾞﾓﾁｮｳﾆｼｷｼﾝﾏﾁ</v>
          </cell>
          <cell r="C475">
            <v>304008106</v>
          </cell>
          <cell r="F475" t="str">
            <v>東出雲町</v>
          </cell>
        </row>
        <row r="476">
          <cell r="A476" t="str">
            <v>錦新町７丁目</v>
          </cell>
          <cell r="B476" t="str">
            <v>ﾋｶﾞｼｲｽﾞﾓﾁｮｳﾆｼｷｼﾝﾏﾁ</v>
          </cell>
          <cell r="C476">
            <v>304008107</v>
          </cell>
          <cell r="F476" t="str">
            <v>東出雲町</v>
          </cell>
        </row>
        <row r="477">
          <cell r="A477" t="str">
            <v>錦新町８丁目</v>
          </cell>
          <cell r="B477" t="str">
            <v>ﾋｶﾞｼｲｽﾞﾓﾁｮｳﾆｼｷｼﾝﾏﾁ</v>
          </cell>
          <cell r="C477">
            <v>304008108</v>
          </cell>
          <cell r="F477" t="str">
            <v>東出雲町</v>
          </cell>
        </row>
        <row r="478">
          <cell r="A478" t="str">
            <v>大字出雲郷</v>
          </cell>
          <cell r="B478" t="str">
            <v>ﾋｶﾞｼｲｽﾞﾓﾁｮｳｱﾀﾞｶｴ</v>
          </cell>
          <cell r="C478">
            <v>304008200</v>
          </cell>
          <cell r="F478" t="str">
            <v>東出雲町</v>
          </cell>
        </row>
        <row r="479">
          <cell r="A479" t="str">
            <v>意宇南１丁目</v>
          </cell>
          <cell r="B479" t="str">
            <v>ﾋｶﾞｼｲｽﾞﾓﾁｮｳｲｳﾅﾝ</v>
          </cell>
          <cell r="C479">
            <v>304008301</v>
          </cell>
          <cell r="F479" t="str">
            <v>東出雲町</v>
          </cell>
        </row>
        <row r="480">
          <cell r="A480" t="str">
            <v>意宇南２丁目</v>
          </cell>
          <cell r="B480" t="str">
            <v>ﾋｶﾞｼｲｽﾞﾓﾁｮｳｲｳﾅﾝ</v>
          </cell>
          <cell r="C480">
            <v>304008302</v>
          </cell>
          <cell r="F480" t="str">
            <v>東出雲町</v>
          </cell>
        </row>
        <row r="481">
          <cell r="A481" t="str">
            <v>意宇南３丁目</v>
          </cell>
          <cell r="B481" t="str">
            <v>ﾋｶﾞｼｲｽﾞﾓﾁｮｳｲｳﾅﾝ</v>
          </cell>
          <cell r="C481">
            <v>304008303</v>
          </cell>
          <cell r="F481" t="str">
            <v>東出雲町</v>
          </cell>
        </row>
        <row r="482">
          <cell r="A482" t="str">
            <v>意宇南４丁目</v>
          </cell>
          <cell r="B482" t="str">
            <v>ﾋｶﾞｼｲｽﾞﾓﾁｮｳｲｳﾅﾝ</v>
          </cell>
          <cell r="C482">
            <v>304008304</v>
          </cell>
          <cell r="F482" t="str">
            <v>東出雲町</v>
          </cell>
        </row>
        <row r="483">
          <cell r="A483" t="str">
            <v>意宇南５丁目</v>
          </cell>
          <cell r="B483" t="str">
            <v>ﾋｶﾞｼｲｽﾞﾓﾁｮｳｲｳﾅﾝ</v>
          </cell>
          <cell r="C483">
            <v>304008305</v>
          </cell>
          <cell r="F483" t="str">
            <v>東出雲町</v>
          </cell>
        </row>
        <row r="484">
          <cell r="A484" t="str">
            <v>意宇南６丁目</v>
          </cell>
          <cell r="B484" t="str">
            <v>ﾋｶﾞｼｲｽﾞﾓﾁｮｳｲｳﾅﾝ</v>
          </cell>
          <cell r="C484">
            <v>304008306</v>
          </cell>
          <cell r="F484" t="str">
            <v>東出雲町</v>
          </cell>
        </row>
        <row r="485">
          <cell r="A485" t="str">
            <v>大字錦浜</v>
          </cell>
          <cell r="B485" t="str">
            <v>ﾋｶﾞｼｲｽﾞﾓﾁｮｳﾆｼｷﾊﾏ</v>
          </cell>
          <cell r="C485">
            <v>304009000</v>
          </cell>
          <cell r="F485" t="str">
            <v>東出雲町</v>
          </cell>
        </row>
        <row r="488">
          <cell r="A488" t="str">
            <v>飯島町</v>
          </cell>
          <cell r="B488" t="str">
            <v>ﾊｼﾏﾁｮｳ</v>
          </cell>
          <cell r="C488">
            <v>206001000</v>
          </cell>
          <cell r="D488" t="str">
            <v>E1</v>
          </cell>
          <cell r="F488" t="str">
            <v>安来市</v>
          </cell>
        </row>
        <row r="489">
          <cell r="A489" t="str">
            <v>飯島町</v>
          </cell>
          <cell r="B489" t="str">
            <v>ﾊｼﾏﾁｮｳ</v>
          </cell>
          <cell r="C489">
            <v>206001000</v>
          </cell>
          <cell r="D489" t="str">
            <v>E2</v>
          </cell>
          <cell r="F489" t="str">
            <v>安来市</v>
          </cell>
        </row>
        <row r="490">
          <cell r="A490" t="str">
            <v>飯島町</v>
          </cell>
          <cell r="B490" t="str">
            <v>ﾊｼﾏﾁｮｳ</v>
          </cell>
          <cell r="C490">
            <v>206001000</v>
          </cell>
          <cell r="F490" t="str">
            <v>安来市</v>
          </cell>
        </row>
        <row r="491">
          <cell r="A491" t="str">
            <v>安来町</v>
          </cell>
          <cell r="B491" t="str">
            <v>ﾔｽｷﾞﾁｮｳ</v>
          </cell>
          <cell r="C491">
            <v>206002000</v>
          </cell>
          <cell r="D491" t="str">
            <v>E1</v>
          </cell>
          <cell r="F491" t="str">
            <v>安来市</v>
          </cell>
        </row>
        <row r="492">
          <cell r="A492" t="str">
            <v>安来町</v>
          </cell>
          <cell r="B492" t="str">
            <v>ﾔｽｷﾞﾁｮｳ</v>
          </cell>
          <cell r="C492">
            <v>206002000</v>
          </cell>
          <cell r="D492" t="str">
            <v>E2</v>
          </cell>
          <cell r="F492" t="str">
            <v>安来市</v>
          </cell>
        </row>
        <row r="493">
          <cell r="A493" t="str">
            <v>安来町</v>
          </cell>
          <cell r="B493" t="str">
            <v>ﾔｽｷﾞﾁｮｳ</v>
          </cell>
          <cell r="C493">
            <v>206002000</v>
          </cell>
          <cell r="F493" t="str">
            <v>安来市</v>
          </cell>
        </row>
        <row r="494">
          <cell r="A494" t="str">
            <v>亀島町</v>
          </cell>
          <cell r="B494" t="str">
            <v>ｶﾒｼﾏﾁｮｳ</v>
          </cell>
          <cell r="C494">
            <v>206003000</v>
          </cell>
          <cell r="F494" t="str">
            <v>安来市</v>
          </cell>
        </row>
        <row r="495">
          <cell r="A495" t="str">
            <v>宮内町</v>
          </cell>
          <cell r="B495" t="str">
            <v>ﾐﾔｳﾁﾁｮｳ</v>
          </cell>
          <cell r="C495">
            <v>206004000</v>
          </cell>
          <cell r="F495" t="str">
            <v>安来市</v>
          </cell>
        </row>
        <row r="496">
          <cell r="A496" t="str">
            <v>南十神町</v>
          </cell>
          <cell r="B496" t="str">
            <v>ﾐﾅﾐﾄｶﾐﾁｮｳ</v>
          </cell>
          <cell r="C496">
            <v>206005000</v>
          </cell>
          <cell r="F496" t="str">
            <v>安来市</v>
          </cell>
        </row>
        <row r="497">
          <cell r="A497" t="str">
            <v>黒井田町</v>
          </cell>
          <cell r="B497" t="str">
            <v>ｸﾛｲﾀﾞﾁｮｳ</v>
          </cell>
          <cell r="C497">
            <v>206006000</v>
          </cell>
          <cell r="F497" t="str">
            <v>安来市</v>
          </cell>
        </row>
        <row r="498">
          <cell r="A498" t="str">
            <v>新十神町</v>
          </cell>
          <cell r="B498" t="str">
            <v>ｼﾝﾄｶﾐﾁｮｳ</v>
          </cell>
          <cell r="C498">
            <v>206007000</v>
          </cell>
          <cell r="F498" t="str">
            <v>安来市</v>
          </cell>
        </row>
        <row r="499">
          <cell r="A499" t="str">
            <v>恵乃島町</v>
          </cell>
          <cell r="B499" t="str">
            <v>ｴﾉｼﾏﾁｮｳ</v>
          </cell>
          <cell r="C499">
            <v>206008000</v>
          </cell>
          <cell r="F499" t="str">
            <v>安来市</v>
          </cell>
        </row>
        <row r="500">
          <cell r="A500" t="str">
            <v>島田町</v>
          </cell>
          <cell r="B500" t="str">
            <v>ｼﾏﾀﾁｮｳ</v>
          </cell>
          <cell r="C500">
            <v>206009000</v>
          </cell>
          <cell r="D500" t="str">
            <v xml:space="preserve">E1  </v>
          </cell>
          <cell r="F500" t="str">
            <v>安来市</v>
          </cell>
        </row>
        <row r="501">
          <cell r="A501" t="str">
            <v>島田町</v>
          </cell>
          <cell r="B501" t="str">
            <v>ｼﾏﾀﾁｮｳ</v>
          </cell>
          <cell r="C501">
            <v>206009000</v>
          </cell>
          <cell r="D501" t="str">
            <v>E2</v>
          </cell>
          <cell r="E501" t="str">
            <v>I</v>
          </cell>
          <cell r="F501" t="str">
            <v>安来市</v>
          </cell>
        </row>
        <row r="502">
          <cell r="A502" t="str">
            <v>島田町</v>
          </cell>
          <cell r="B502" t="str">
            <v>ｼﾏﾀﾁｮｳ</v>
          </cell>
          <cell r="C502">
            <v>206009000</v>
          </cell>
          <cell r="D502" t="str">
            <v>E3</v>
          </cell>
          <cell r="E502" t="str">
            <v>I</v>
          </cell>
          <cell r="F502" t="str">
            <v>安来市</v>
          </cell>
        </row>
        <row r="503">
          <cell r="A503" t="str">
            <v>島田町</v>
          </cell>
          <cell r="B503" t="str">
            <v>ｼﾏﾀﾁｮｳ</v>
          </cell>
          <cell r="C503">
            <v>206009000</v>
          </cell>
          <cell r="F503" t="str">
            <v>安来市</v>
          </cell>
        </row>
        <row r="504">
          <cell r="A504" t="str">
            <v>門生町</v>
          </cell>
          <cell r="B504" t="str">
            <v>ｶﾄﾞｳﾁｮｳ</v>
          </cell>
          <cell r="C504">
            <v>206010000</v>
          </cell>
          <cell r="F504" t="str">
            <v>安来市</v>
          </cell>
        </row>
        <row r="505">
          <cell r="A505" t="str">
            <v>中海町</v>
          </cell>
          <cell r="B505" t="str">
            <v>ﾅｶｳﾐﾁｮｳ</v>
          </cell>
          <cell r="C505">
            <v>206011000</v>
          </cell>
          <cell r="F505" t="str">
            <v>安来市</v>
          </cell>
        </row>
        <row r="506">
          <cell r="A506" t="str">
            <v>吉佐町</v>
          </cell>
          <cell r="B506" t="str">
            <v>ｷｻﾁｮｳ</v>
          </cell>
          <cell r="C506">
            <v>206012000</v>
          </cell>
          <cell r="F506" t="str">
            <v>安来市</v>
          </cell>
        </row>
        <row r="507">
          <cell r="A507" t="str">
            <v>佐久保町</v>
          </cell>
          <cell r="B507" t="str">
            <v>ｻｸﾎﾞﾁｮｳ</v>
          </cell>
          <cell r="C507">
            <v>206013000</v>
          </cell>
          <cell r="F507" t="str">
            <v>安来市</v>
          </cell>
        </row>
        <row r="508">
          <cell r="A508" t="str">
            <v>九重町</v>
          </cell>
          <cell r="B508" t="str">
            <v>ｸﾉｳﾁｮｳ</v>
          </cell>
          <cell r="C508">
            <v>206014000</v>
          </cell>
          <cell r="F508" t="str">
            <v>安来市</v>
          </cell>
        </row>
        <row r="509">
          <cell r="A509" t="str">
            <v>早田町</v>
          </cell>
          <cell r="B509" t="str">
            <v>ｿｳﾀﾞﾁｮｳ</v>
          </cell>
          <cell r="C509">
            <v>206015000</v>
          </cell>
          <cell r="F509" t="str">
            <v>安来市</v>
          </cell>
        </row>
        <row r="510">
          <cell r="A510" t="str">
            <v>清水町</v>
          </cell>
          <cell r="B510" t="str">
            <v>ｼﾐｽﾞﾁｮｳ</v>
          </cell>
          <cell r="C510">
            <v>206016000</v>
          </cell>
          <cell r="F510" t="str">
            <v>安来市</v>
          </cell>
        </row>
        <row r="511">
          <cell r="A511" t="str">
            <v>宇賀荘町</v>
          </cell>
          <cell r="B511" t="str">
            <v>ｳｶｼｮｳﾁｮｳ</v>
          </cell>
          <cell r="C511">
            <v>206017000</v>
          </cell>
          <cell r="F511" t="str">
            <v>安来市</v>
          </cell>
        </row>
        <row r="512">
          <cell r="A512" t="str">
            <v>清井町</v>
          </cell>
          <cell r="B512" t="str">
            <v>ｷﾖｲﾁｮｳ</v>
          </cell>
          <cell r="C512">
            <v>206018000</v>
          </cell>
          <cell r="F512" t="str">
            <v>安来市</v>
          </cell>
        </row>
        <row r="513">
          <cell r="A513" t="str">
            <v>清瀬町</v>
          </cell>
          <cell r="B513" t="str">
            <v>ｷﾖｾﾁｮｳ</v>
          </cell>
          <cell r="C513">
            <v>206019000</v>
          </cell>
          <cell r="F513" t="str">
            <v>安来市</v>
          </cell>
        </row>
        <row r="514">
          <cell r="A514" t="str">
            <v>吉岡町</v>
          </cell>
          <cell r="B514" t="str">
            <v>ﾖｼｵｶﾁｮｳ</v>
          </cell>
          <cell r="C514">
            <v>206020000</v>
          </cell>
          <cell r="F514" t="str">
            <v>安来市</v>
          </cell>
        </row>
        <row r="515">
          <cell r="A515" t="str">
            <v>野方町</v>
          </cell>
          <cell r="B515" t="str">
            <v>ﾉｶﾀﾁｮｳ</v>
          </cell>
          <cell r="C515">
            <v>206021000</v>
          </cell>
          <cell r="F515" t="str">
            <v>安来市</v>
          </cell>
        </row>
        <row r="516">
          <cell r="A516" t="str">
            <v>折坂町</v>
          </cell>
          <cell r="B516" t="str">
            <v>ｵﾘｻｶﾁｮｳ</v>
          </cell>
          <cell r="C516">
            <v>206022000</v>
          </cell>
          <cell r="F516" t="str">
            <v>安来市</v>
          </cell>
        </row>
        <row r="517">
          <cell r="A517" t="str">
            <v>柿谷町</v>
          </cell>
          <cell r="B517" t="str">
            <v>ｶｷﾀﾞﾆﾁｮｳ</v>
          </cell>
          <cell r="C517">
            <v>206023000</v>
          </cell>
          <cell r="F517" t="str">
            <v>安来市</v>
          </cell>
        </row>
        <row r="518">
          <cell r="A518" t="str">
            <v>鳥木町</v>
          </cell>
          <cell r="B518" t="str">
            <v>ﾄﾘｷﾞﾁｮｳ</v>
          </cell>
          <cell r="C518">
            <v>206024000</v>
          </cell>
          <cell r="F518" t="str">
            <v>安来市</v>
          </cell>
        </row>
        <row r="519">
          <cell r="A519" t="str">
            <v>大塚町</v>
          </cell>
          <cell r="B519" t="str">
            <v>ｵｵﾂｶﾁｮｳ</v>
          </cell>
          <cell r="C519">
            <v>206025000</v>
          </cell>
          <cell r="F519" t="str">
            <v>安来市</v>
          </cell>
        </row>
        <row r="520">
          <cell r="A520" t="str">
            <v>下吉田町</v>
          </cell>
          <cell r="B520" t="str">
            <v>ｼﾓﾖｼﾀﾞﾁｮｳ</v>
          </cell>
          <cell r="C520">
            <v>206026000</v>
          </cell>
          <cell r="F520" t="str">
            <v>安来市</v>
          </cell>
        </row>
        <row r="521">
          <cell r="A521" t="str">
            <v>上吉田町</v>
          </cell>
          <cell r="B521" t="str">
            <v>ｶﾐﾖｼﾀﾞﾁｮｳ</v>
          </cell>
          <cell r="C521">
            <v>206027000</v>
          </cell>
          <cell r="F521" t="str">
            <v>安来市</v>
          </cell>
        </row>
        <row r="522">
          <cell r="A522" t="str">
            <v>能義町</v>
          </cell>
          <cell r="B522" t="str">
            <v>ﾉｷﾁｮｳ</v>
          </cell>
          <cell r="C522">
            <v>206028000</v>
          </cell>
          <cell r="F522" t="str">
            <v>安来市</v>
          </cell>
        </row>
        <row r="523">
          <cell r="A523" t="str">
            <v>実松町</v>
          </cell>
          <cell r="B523" t="str">
            <v>ｻﾈﾏﾂﾁｮｳ</v>
          </cell>
          <cell r="C523">
            <v>206029000</v>
          </cell>
          <cell r="F523" t="str">
            <v>安来市</v>
          </cell>
        </row>
        <row r="524">
          <cell r="A524" t="str">
            <v>赤崎町</v>
          </cell>
          <cell r="B524" t="str">
            <v>ｱｶｻｷﾁｮｳ</v>
          </cell>
          <cell r="C524">
            <v>206030000</v>
          </cell>
          <cell r="F524" t="str">
            <v>安来市</v>
          </cell>
        </row>
        <row r="525">
          <cell r="A525" t="str">
            <v>月坂町</v>
          </cell>
          <cell r="B525" t="str">
            <v>ﾂｷｻﾞｶﾁｮｳ</v>
          </cell>
          <cell r="C525">
            <v>206031000</v>
          </cell>
          <cell r="F525" t="str">
            <v>安来市</v>
          </cell>
        </row>
        <row r="526">
          <cell r="A526" t="str">
            <v>沢町</v>
          </cell>
          <cell r="B526" t="str">
            <v>ｻﾜﾁｮｳ</v>
          </cell>
          <cell r="C526">
            <v>206032000</v>
          </cell>
          <cell r="F526" t="str">
            <v>安来市</v>
          </cell>
        </row>
        <row r="527">
          <cell r="A527" t="str">
            <v>利弘町</v>
          </cell>
          <cell r="B527" t="str">
            <v>ﾄｼﾋﾛﾁｮｳ</v>
          </cell>
          <cell r="C527">
            <v>206033000</v>
          </cell>
          <cell r="F527" t="str">
            <v>安来市</v>
          </cell>
        </row>
        <row r="528">
          <cell r="A528" t="str">
            <v>飯生町</v>
          </cell>
          <cell r="B528" t="str">
            <v>ｲﾅﾘﾁｮｳ</v>
          </cell>
          <cell r="C528">
            <v>206034000</v>
          </cell>
          <cell r="F528" t="str">
            <v>安来市</v>
          </cell>
        </row>
        <row r="529">
          <cell r="A529" t="str">
            <v>矢田町</v>
          </cell>
          <cell r="B529" t="str">
            <v>ﾔﾀﾞﾁｮｳ</v>
          </cell>
          <cell r="C529">
            <v>206035000</v>
          </cell>
          <cell r="F529" t="str">
            <v>安来市</v>
          </cell>
        </row>
        <row r="530">
          <cell r="A530" t="str">
            <v>田頼町</v>
          </cell>
          <cell r="B530" t="str">
            <v>ﾀﾖﾘﾁｮｳ</v>
          </cell>
          <cell r="C530">
            <v>206036000</v>
          </cell>
          <cell r="F530" t="str">
            <v>安来市</v>
          </cell>
        </row>
        <row r="531">
          <cell r="A531" t="str">
            <v>西松井町</v>
          </cell>
          <cell r="B531" t="str">
            <v>ﾆｼﾏﾂｲﾁｮｳ</v>
          </cell>
          <cell r="C531">
            <v>206037000</v>
          </cell>
          <cell r="F531" t="str">
            <v>安来市</v>
          </cell>
        </row>
        <row r="532">
          <cell r="A532" t="str">
            <v>飯梨町</v>
          </cell>
          <cell r="B532" t="str">
            <v>ｲｲﾅｼﾁｮｳ</v>
          </cell>
          <cell r="C532">
            <v>206038000</v>
          </cell>
          <cell r="F532" t="str">
            <v>安来市</v>
          </cell>
        </row>
        <row r="533">
          <cell r="A533" t="str">
            <v>岩舟町</v>
          </cell>
          <cell r="B533" t="str">
            <v>ｲﾜﾌﾈﾁｮｳ</v>
          </cell>
          <cell r="C533">
            <v>206039000</v>
          </cell>
          <cell r="F533" t="str">
            <v>安来市</v>
          </cell>
        </row>
        <row r="534">
          <cell r="A534" t="str">
            <v>神庭町</v>
          </cell>
          <cell r="B534" t="str">
            <v>ｶﾝﾊﾞﾁｮｳ</v>
          </cell>
          <cell r="C534">
            <v>206040000</v>
          </cell>
          <cell r="F534" t="str">
            <v>安来市</v>
          </cell>
        </row>
        <row r="535">
          <cell r="A535" t="str">
            <v>植田町</v>
          </cell>
          <cell r="B535" t="str">
            <v>ｳｴﾀﾞﾁｮｳ</v>
          </cell>
          <cell r="C535">
            <v>206041000</v>
          </cell>
          <cell r="F535" t="str">
            <v>安来市</v>
          </cell>
        </row>
        <row r="536">
          <cell r="A536" t="str">
            <v>古川町</v>
          </cell>
          <cell r="B536" t="str">
            <v>ﾌﾙｶﾜﾁｮｳ</v>
          </cell>
          <cell r="C536">
            <v>206042000</v>
          </cell>
          <cell r="F536" t="str">
            <v>安来市</v>
          </cell>
        </row>
        <row r="537">
          <cell r="A537" t="str">
            <v>西荒島町</v>
          </cell>
          <cell r="B537" t="str">
            <v>ﾆｼｱﾗｼﾏﾁｮｳ</v>
          </cell>
          <cell r="C537">
            <v>206043000</v>
          </cell>
          <cell r="F537" t="str">
            <v>安来市</v>
          </cell>
        </row>
        <row r="538">
          <cell r="A538" t="str">
            <v>荒島町</v>
          </cell>
          <cell r="B538" t="str">
            <v>ｱﾗｼﾏﾁｮｳ</v>
          </cell>
          <cell r="C538">
            <v>206044000</v>
          </cell>
          <cell r="F538" t="str">
            <v>安来市</v>
          </cell>
        </row>
        <row r="539">
          <cell r="A539" t="str">
            <v>西赤江町</v>
          </cell>
          <cell r="B539" t="str">
            <v>ﾆｼｱｶｴﾁｮｳ</v>
          </cell>
          <cell r="C539">
            <v>206045000</v>
          </cell>
          <cell r="F539" t="str">
            <v>安来市</v>
          </cell>
        </row>
        <row r="540">
          <cell r="A540" t="str">
            <v>久白町</v>
          </cell>
          <cell r="B540" t="str">
            <v>ｸｼﾞﾗﾁｮｳ</v>
          </cell>
          <cell r="C540">
            <v>206046000</v>
          </cell>
          <cell r="F540" t="str">
            <v>安来市</v>
          </cell>
        </row>
        <row r="541">
          <cell r="A541" t="str">
            <v>日白町</v>
          </cell>
          <cell r="B541" t="str">
            <v>ﾋｼﾞﾗﾁｮｳ</v>
          </cell>
          <cell r="C541">
            <v>206047000</v>
          </cell>
          <cell r="F541" t="str">
            <v>安来市</v>
          </cell>
        </row>
        <row r="542">
          <cell r="A542" t="str">
            <v>赤江町</v>
          </cell>
          <cell r="B542" t="str">
            <v>ｱｶｴﾁｮｳ</v>
          </cell>
          <cell r="C542">
            <v>206048000</v>
          </cell>
          <cell r="F542" t="str">
            <v>安来市</v>
          </cell>
        </row>
        <row r="543">
          <cell r="A543" t="str">
            <v>東赤江町</v>
          </cell>
          <cell r="B543" t="str">
            <v>ﾋｶﾞｼｱｶｴﾁｮｳ</v>
          </cell>
          <cell r="C543">
            <v>206049000</v>
          </cell>
          <cell r="F543" t="str">
            <v>安来市</v>
          </cell>
        </row>
        <row r="544">
          <cell r="A544" t="str">
            <v>下坂田町</v>
          </cell>
          <cell r="B544" t="str">
            <v>ｼﾓｻｶﾀﾞﾁｮｳ</v>
          </cell>
          <cell r="C544">
            <v>206050000</v>
          </cell>
          <cell r="F544" t="str">
            <v>安来市</v>
          </cell>
        </row>
        <row r="545">
          <cell r="A545" t="str">
            <v>今津町</v>
          </cell>
          <cell r="B545" t="str">
            <v>ｲﾏﾂﾞﾁｮｳ</v>
          </cell>
          <cell r="C545">
            <v>206051000</v>
          </cell>
          <cell r="F545" t="str">
            <v>安来市</v>
          </cell>
        </row>
        <row r="546">
          <cell r="A546" t="str">
            <v>上坂田町</v>
          </cell>
          <cell r="B546" t="str">
            <v>ｶﾐｻｶﾀﾞﾁｮｳ</v>
          </cell>
          <cell r="C546">
            <v>206052000</v>
          </cell>
          <cell r="F546" t="str">
            <v>安来市</v>
          </cell>
        </row>
        <row r="547">
          <cell r="A547" t="str">
            <v>切川町</v>
          </cell>
          <cell r="B547" t="str">
            <v>ｷﾚｶﾜﾁｮｳ</v>
          </cell>
          <cell r="C547">
            <v>206053000</v>
          </cell>
          <cell r="F547" t="str">
            <v>安来市</v>
          </cell>
        </row>
        <row r="548">
          <cell r="A548" t="str">
            <v>中津町</v>
          </cell>
          <cell r="B548" t="str">
            <v>ﾅｶﾂﾞﾁｮｳ</v>
          </cell>
          <cell r="C548">
            <v>206054000</v>
          </cell>
          <cell r="F548" t="str">
            <v>安来市</v>
          </cell>
        </row>
        <row r="549">
          <cell r="A549" t="str">
            <v>穂日島町</v>
          </cell>
          <cell r="B549" t="str">
            <v>ﾎﾋｼﾞﾏﾁｮｳ</v>
          </cell>
          <cell r="C549">
            <v>206055000</v>
          </cell>
          <cell r="F549" t="str">
            <v>安来市</v>
          </cell>
        </row>
        <row r="550">
          <cell r="A550" t="str">
            <v>中海</v>
          </cell>
          <cell r="C550">
            <v>206056000</v>
          </cell>
          <cell r="F550" t="str">
            <v>安来市</v>
          </cell>
        </row>
        <row r="551">
          <cell r="A551" t="str">
            <v>汐手が丘</v>
          </cell>
          <cell r="B551" t="str">
            <v>ｼｵﾃﾞｶﾞｵｶ</v>
          </cell>
          <cell r="C551">
            <v>206057000</v>
          </cell>
          <cell r="F551" t="str">
            <v>安来市</v>
          </cell>
        </row>
        <row r="552">
          <cell r="A552" t="str">
            <v>広瀬町石原</v>
          </cell>
          <cell r="B552" t="str">
            <v>ﾋﾛｾﾁｮｳｲｼﾊﾗ</v>
          </cell>
          <cell r="C552">
            <v>206058000</v>
          </cell>
          <cell r="F552" t="str">
            <v>安来市</v>
          </cell>
        </row>
        <row r="553">
          <cell r="A553" t="str">
            <v>広瀬町町帳</v>
          </cell>
          <cell r="B553" t="str">
            <v>ﾋﾛｾﾁｮｳﾏﾁﾁｮｳ</v>
          </cell>
          <cell r="C553">
            <v>206059000</v>
          </cell>
          <cell r="F553" t="str">
            <v>安来市</v>
          </cell>
        </row>
        <row r="554">
          <cell r="A554" t="str">
            <v>広瀬町富田</v>
          </cell>
          <cell r="B554" t="str">
            <v>ﾋﾛｾﾁｮｳﾄﾀﾞ</v>
          </cell>
          <cell r="C554">
            <v>206060000</v>
          </cell>
          <cell r="F554" t="str">
            <v>安来市</v>
          </cell>
        </row>
        <row r="555">
          <cell r="A555" t="str">
            <v>広瀬町広瀬</v>
          </cell>
          <cell r="B555" t="str">
            <v>ﾋﾛｾﾁｮｳﾋﾛｾ</v>
          </cell>
          <cell r="C555">
            <v>206061000</v>
          </cell>
          <cell r="F555" t="str">
            <v>安来市</v>
          </cell>
        </row>
        <row r="556">
          <cell r="A556" t="str">
            <v>広瀬町祖父谷</v>
          </cell>
          <cell r="B556" t="str">
            <v>ﾋﾛｾﾁｮｳｵｼﾞﾀﾞﾆ</v>
          </cell>
          <cell r="C556">
            <v>206062000</v>
          </cell>
          <cell r="F556" t="str">
            <v>安来市</v>
          </cell>
        </row>
        <row r="557">
          <cell r="A557" t="str">
            <v>広瀬町下山佐</v>
          </cell>
          <cell r="B557" t="str">
            <v>ﾋﾛｾﾁｮｳｼﾓﾔﾏｻ</v>
          </cell>
          <cell r="C557">
            <v>206063000</v>
          </cell>
          <cell r="F557" t="str">
            <v>安来市</v>
          </cell>
        </row>
        <row r="558">
          <cell r="A558" t="str">
            <v>広瀬町菅原</v>
          </cell>
          <cell r="B558" t="str">
            <v>ﾋﾛｾﾁｮｳｽｶﾞﾊﾗ</v>
          </cell>
          <cell r="C558">
            <v>206064000</v>
          </cell>
          <cell r="F558" t="str">
            <v>安来市</v>
          </cell>
        </row>
        <row r="559">
          <cell r="A559" t="str">
            <v>広瀬町西比田</v>
          </cell>
          <cell r="B559" t="str">
            <v>ﾋﾛｾﾁｮｳﾆｼﾋﾀﾞ</v>
          </cell>
          <cell r="C559">
            <v>206065000</v>
          </cell>
          <cell r="F559" t="str">
            <v>安来市</v>
          </cell>
        </row>
        <row r="560">
          <cell r="A560" t="str">
            <v>広瀬町梶福留</v>
          </cell>
          <cell r="B560" t="str">
            <v>ﾋﾛｾﾁｮｳｶｼﾞﾌｸﾄﾞﾒ</v>
          </cell>
          <cell r="C560">
            <v>206066000</v>
          </cell>
          <cell r="F560" t="str">
            <v>安来市</v>
          </cell>
        </row>
        <row r="561">
          <cell r="A561" t="str">
            <v>広瀬町東比田</v>
          </cell>
          <cell r="B561" t="str">
            <v>ﾋﾛｾﾁｮｳﾋｶﾞｼﾋﾀﾞ</v>
          </cell>
          <cell r="C561">
            <v>206067000</v>
          </cell>
          <cell r="F561" t="str">
            <v>安来市</v>
          </cell>
        </row>
        <row r="562">
          <cell r="A562" t="str">
            <v>広瀬町西谷</v>
          </cell>
          <cell r="B562" t="str">
            <v>ﾋﾛｾﾁｮｳﾆｼﾀﾞﾆ</v>
          </cell>
          <cell r="C562">
            <v>206068000</v>
          </cell>
          <cell r="F562" t="str">
            <v>安来市</v>
          </cell>
        </row>
        <row r="563">
          <cell r="A563" t="str">
            <v>広瀬町奥田原</v>
          </cell>
          <cell r="B563" t="str">
            <v>ﾋﾛｾﾁｮｳｵｸﾀﾜﾗ</v>
          </cell>
          <cell r="C563">
            <v>206069000</v>
          </cell>
          <cell r="F563" t="str">
            <v>安来市</v>
          </cell>
        </row>
        <row r="564">
          <cell r="A564" t="str">
            <v>広瀬町上山佐</v>
          </cell>
          <cell r="B564" t="str">
            <v>ﾋﾛｾﾁｮｳｶﾐﾔﾏｻ</v>
          </cell>
          <cell r="C564">
            <v>206070000</v>
          </cell>
          <cell r="F564" t="str">
            <v>安来市</v>
          </cell>
        </row>
        <row r="565">
          <cell r="A565" t="str">
            <v>広瀬町布部</v>
          </cell>
          <cell r="B565" t="str">
            <v>ﾋﾛｾﾁｮｳﾌﾍﾞ</v>
          </cell>
          <cell r="C565">
            <v>206071000</v>
          </cell>
          <cell r="F565" t="str">
            <v>安来市</v>
          </cell>
        </row>
        <row r="566">
          <cell r="A566" t="str">
            <v>広瀬町宇波</v>
          </cell>
          <cell r="B566" t="str">
            <v>ﾋﾛｾﾁｮｳｳﾅﾐ</v>
          </cell>
          <cell r="C566">
            <v>206072000</v>
          </cell>
          <cell r="F566" t="str">
            <v>安来市</v>
          </cell>
        </row>
        <row r="567">
          <cell r="A567" t="str">
            <v>伯太町安田山形</v>
          </cell>
          <cell r="B567" t="str">
            <v>ﾊｸﾀﾁｮｳﾔｽﾀﾞﾔﾏｶﾞﾀ</v>
          </cell>
          <cell r="C567">
            <v>206073000</v>
          </cell>
          <cell r="F567" t="str">
            <v>安来市</v>
          </cell>
        </row>
        <row r="568">
          <cell r="A568" t="str">
            <v>伯太町安田関</v>
          </cell>
          <cell r="B568" t="str">
            <v>ﾊｸﾀﾁｮｳﾔｽﾀﾞｾｷ</v>
          </cell>
          <cell r="C568">
            <v>206074000</v>
          </cell>
          <cell r="F568" t="str">
            <v>安来市</v>
          </cell>
        </row>
        <row r="569">
          <cell r="A569" t="str">
            <v>伯太町安田宮内</v>
          </cell>
          <cell r="B569" t="str">
            <v>ﾊｸﾀﾁｮｳﾔｽﾀﾞﾐﾔｳﾁ</v>
          </cell>
          <cell r="C569">
            <v>206075000</v>
          </cell>
          <cell r="F569" t="str">
            <v>安来市</v>
          </cell>
        </row>
        <row r="570">
          <cell r="A570" t="str">
            <v>伯太町未明</v>
          </cell>
          <cell r="B570" t="str">
            <v>ﾊｸﾀﾁｮｳﾎﾉｶ</v>
          </cell>
          <cell r="C570">
            <v>206076000</v>
          </cell>
          <cell r="F570" t="str">
            <v>安来市</v>
          </cell>
        </row>
        <row r="571">
          <cell r="A571" t="str">
            <v>伯太町安田中</v>
          </cell>
          <cell r="B571" t="str">
            <v>ﾊｸﾀﾁｮｳﾔｽﾀﾞﾅｶ</v>
          </cell>
          <cell r="C571">
            <v>206077000</v>
          </cell>
          <cell r="F571" t="str">
            <v>安来市</v>
          </cell>
        </row>
        <row r="572">
          <cell r="A572" t="str">
            <v>伯太町安田</v>
          </cell>
          <cell r="B572" t="str">
            <v>ﾊｸﾀﾁｮｳﾔｽﾀﾞ</v>
          </cell>
          <cell r="C572">
            <v>206078000</v>
          </cell>
          <cell r="F572" t="str">
            <v>安来市</v>
          </cell>
        </row>
        <row r="573">
          <cell r="A573" t="str">
            <v>伯太町東母里</v>
          </cell>
          <cell r="B573" t="str">
            <v>ﾊｸﾀﾁｮｳﾋｶﾞｼﾓﾘ</v>
          </cell>
          <cell r="C573">
            <v>206079000</v>
          </cell>
          <cell r="F573" t="str">
            <v>安来市</v>
          </cell>
        </row>
        <row r="574">
          <cell r="A574" t="str">
            <v>伯太町母里</v>
          </cell>
          <cell r="B574" t="str">
            <v>ﾊｸﾀﾁｮｳﾓﾘ</v>
          </cell>
          <cell r="C574">
            <v>206080000</v>
          </cell>
          <cell r="F574" t="str">
            <v>安来市</v>
          </cell>
        </row>
        <row r="575">
          <cell r="A575" t="str">
            <v>伯太町西母里</v>
          </cell>
          <cell r="B575" t="str">
            <v>ﾊｸﾀﾁｮｳﾆｼﾓﾘ</v>
          </cell>
          <cell r="C575">
            <v>206081000</v>
          </cell>
          <cell r="F575" t="str">
            <v>安来市</v>
          </cell>
        </row>
        <row r="576">
          <cell r="A576" t="str">
            <v>伯太町井尻</v>
          </cell>
          <cell r="B576" t="str">
            <v>ﾊｸﾀﾁｮｳｲｼﾞﾘ</v>
          </cell>
          <cell r="C576">
            <v>206082000</v>
          </cell>
          <cell r="F576" t="str">
            <v>安来市</v>
          </cell>
        </row>
        <row r="577">
          <cell r="A577" t="str">
            <v>伯太町高江寸次</v>
          </cell>
          <cell r="B577" t="str">
            <v>ﾊｸﾀﾁｮｳﾀｶｴｽﾝｼﾞ</v>
          </cell>
          <cell r="C577">
            <v>206083000</v>
          </cell>
          <cell r="F577" t="str">
            <v>安来市</v>
          </cell>
        </row>
        <row r="578">
          <cell r="A578" t="str">
            <v>伯太町須山福冨</v>
          </cell>
          <cell r="B578" t="str">
            <v>ﾊｸﾀﾁｮｳｽﾔﾏﾌｸﾄﾞﾒ</v>
          </cell>
          <cell r="C578">
            <v>206084000</v>
          </cell>
          <cell r="F578" t="str">
            <v>安来市</v>
          </cell>
        </row>
        <row r="579">
          <cell r="A579" t="str">
            <v>伯太町日次</v>
          </cell>
          <cell r="B579" t="str">
            <v>ﾊｸﾀﾁｮｳﾋﾅﾐ</v>
          </cell>
          <cell r="C579">
            <v>206085000</v>
          </cell>
          <cell r="F579" t="str">
            <v>安来市</v>
          </cell>
        </row>
        <row r="580">
          <cell r="A580" t="str">
            <v>伯太町横屋</v>
          </cell>
          <cell r="B580" t="str">
            <v>ﾊｸﾀﾁｮｳﾖｺﾔ</v>
          </cell>
          <cell r="C580">
            <v>206086000</v>
          </cell>
          <cell r="F580" t="str">
            <v>安来市</v>
          </cell>
        </row>
        <row r="581">
          <cell r="A581" t="str">
            <v>伯太町峠之内</v>
          </cell>
          <cell r="B581" t="str">
            <v>ﾊｸﾀﾁｮｳﾀﾜﾉｳﾁ</v>
          </cell>
          <cell r="C581">
            <v>206087000</v>
          </cell>
          <cell r="F581" t="str">
            <v>安来市</v>
          </cell>
        </row>
        <row r="582">
          <cell r="A582" t="str">
            <v>伯太町赤屋</v>
          </cell>
          <cell r="B582" t="str">
            <v>ﾊｸﾀﾁｮｳｱｶﾔ</v>
          </cell>
          <cell r="C582">
            <v>206088000</v>
          </cell>
          <cell r="F582" t="str">
            <v>安来市</v>
          </cell>
        </row>
        <row r="583">
          <cell r="A583" t="str">
            <v>伯太町下小竹</v>
          </cell>
          <cell r="B583" t="str">
            <v>ﾊｸﾀﾁｮｳｼﾓｵﾀﾞｹ</v>
          </cell>
          <cell r="C583">
            <v>206089000</v>
          </cell>
          <cell r="F583" t="str">
            <v>安来市</v>
          </cell>
        </row>
        <row r="584">
          <cell r="A584" t="str">
            <v>伯太町上小竹</v>
          </cell>
          <cell r="B584" t="str">
            <v>ﾊｸﾀﾁｮｳｶﾐｵﾀﾞｹ</v>
          </cell>
          <cell r="C584">
            <v>206090000</v>
          </cell>
          <cell r="F584" t="str">
            <v>安来市</v>
          </cell>
        </row>
        <row r="585">
          <cell r="A585" t="str">
            <v>伯太町下十年畑</v>
          </cell>
          <cell r="B585" t="str">
            <v>ﾊｸﾀﾁｮｳｼﾓｼﾞｭｳﾈﾝﾊﾞﾀ</v>
          </cell>
          <cell r="C585">
            <v>206091000</v>
          </cell>
          <cell r="F585" t="str">
            <v>安来市</v>
          </cell>
        </row>
        <row r="586">
          <cell r="A586" t="str">
            <v>伯太町上十年畑</v>
          </cell>
          <cell r="B586" t="str">
            <v>ﾊｸﾀﾁｮｳｶﾐｼﾞｭｳﾈﾝﾊﾞﾀ</v>
          </cell>
          <cell r="C586">
            <v>206092000</v>
          </cell>
          <cell r="F586" t="str">
            <v>安来市</v>
          </cell>
        </row>
        <row r="587">
          <cell r="A587" t="str">
            <v>伯太町草野</v>
          </cell>
          <cell r="B587" t="str">
            <v>ﾊｸﾀﾁｮｳｸｻﾉ</v>
          </cell>
          <cell r="C587">
            <v>206093000</v>
          </cell>
          <cell r="F587" t="str">
            <v>安来市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FF"/>
  </sheetPr>
  <dimension ref="A1:V104"/>
  <sheetViews>
    <sheetView showGridLines="0" tabSelected="1" view="pageBreakPreview" zoomScaleNormal="100" zoomScaleSheetLayoutView="100" workbookViewId="0">
      <selection activeCell="A3" sqref="A3"/>
    </sheetView>
  </sheetViews>
  <sheetFormatPr defaultRowHeight="13.5" customHeight="1"/>
  <cols>
    <col min="1" max="1" width="4" style="243" customWidth="1"/>
    <col min="2" max="2" width="9" style="243" customWidth="1"/>
    <col min="3" max="17" width="9.7109375" style="243" customWidth="1"/>
    <col min="18" max="18" width="1.28515625" style="243" customWidth="1"/>
    <col min="19" max="19" width="40.5703125" style="243" bestFit="1" customWidth="1"/>
    <col min="20" max="16384" width="9.140625" style="243"/>
  </cols>
  <sheetData>
    <row r="1" spans="1:22" s="241" customFormat="1" ht="12">
      <c r="A1" s="91"/>
      <c r="F1" s="248"/>
      <c r="G1" s="248"/>
      <c r="H1" s="248"/>
      <c r="I1" s="248"/>
      <c r="J1" s="248"/>
      <c r="K1" s="248"/>
      <c r="L1" s="248"/>
      <c r="M1" s="248"/>
      <c r="N1" s="249"/>
      <c r="O1" s="249"/>
      <c r="P1" s="249"/>
      <c r="Q1" s="249"/>
      <c r="R1" s="249"/>
      <c r="S1" s="249"/>
      <c r="T1" s="249"/>
      <c r="U1" s="249"/>
      <c r="V1" s="249"/>
    </row>
    <row r="2" spans="1:22" s="241" customFormat="1" ht="12">
      <c r="A2" s="241" t="s">
        <v>135</v>
      </c>
    </row>
    <row r="3" spans="1:22" s="241" customFormat="1" ht="12">
      <c r="Q3" s="90"/>
    </row>
    <row r="4" spans="1:22" ht="15" customHeight="1">
      <c r="A4" s="242" t="s">
        <v>110</v>
      </c>
      <c r="F4" s="242"/>
      <c r="O4" s="244"/>
      <c r="P4" s="244"/>
      <c r="Q4" s="90" t="s">
        <v>93</v>
      </c>
    </row>
    <row r="5" spans="1:22" s="245" customFormat="1" ht="15" customHeight="1">
      <c r="A5" s="359" t="s">
        <v>58</v>
      </c>
      <c r="B5" s="360"/>
      <c r="C5" s="250" t="s">
        <v>119</v>
      </c>
      <c r="D5" s="251" t="s">
        <v>120</v>
      </c>
      <c r="E5" s="251" t="s">
        <v>121</v>
      </c>
      <c r="F5" s="251" t="s">
        <v>122</v>
      </c>
      <c r="G5" s="251" t="s">
        <v>123</v>
      </c>
      <c r="H5" s="251" t="s">
        <v>124</v>
      </c>
      <c r="I5" s="251" t="s">
        <v>125</v>
      </c>
      <c r="J5" s="251" t="s">
        <v>126</v>
      </c>
      <c r="K5" s="251" t="s">
        <v>127</v>
      </c>
      <c r="L5" s="251" t="s">
        <v>128</v>
      </c>
      <c r="M5" s="251" t="s">
        <v>129</v>
      </c>
      <c r="N5" s="251" t="s">
        <v>130</v>
      </c>
      <c r="O5" s="251" t="s">
        <v>131</v>
      </c>
      <c r="P5" s="251" t="s">
        <v>132</v>
      </c>
      <c r="Q5" s="253" t="s">
        <v>133</v>
      </c>
    </row>
    <row r="6" spans="1:22" s="245" customFormat="1" ht="15" customHeight="1">
      <c r="A6" s="100" t="s">
        <v>94</v>
      </c>
      <c r="B6" s="99"/>
      <c r="C6" s="254">
        <f t="shared" ref="C6:Q6" si="0">SUM(C7,C17)</f>
        <v>2508</v>
      </c>
      <c r="D6" s="40">
        <f t="shared" si="0"/>
        <v>4749</v>
      </c>
      <c r="E6" s="40">
        <f t="shared" si="0"/>
        <v>6203</v>
      </c>
      <c r="F6" s="40">
        <f t="shared" si="0"/>
        <v>7761</v>
      </c>
      <c r="G6" s="40">
        <f t="shared" si="0"/>
        <v>7980</v>
      </c>
      <c r="H6" s="40">
        <f t="shared" si="0"/>
        <v>8773</v>
      </c>
      <c r="I6" s="40">
        <f t="shared" si="0"/>
        <v>8774</v>
      </c>
      <c r="J6" s="40">
        <f t="shared" si="0"/>
        <v>8404</v>
      </c>
      <c r="K6" s="40">
        <f t="shared" si="0"/>
        <v>9116</v>
      </c>
      <c r="L6" s="40">
        <f t="shared" si="0"/>
        <v>8280</v>
      </c>
      <c r="M6" s="40">
        <f t="shared" si="0"/>
        <v>7489</v>
      </c>
      <c r="N6" s="51">
        <f t="shared" si="0"/>
        <v>7305</v>
      </c>
      <c r="O6" s="40">
        <f t="shared" si="0"/>
        <v>6380</v>
      </c>
      <c r="P6" s="40">
        <f t="shared" si="0"/>
        <v>5171</v>
      </c>
      <c r="Q6" s="39">
        <f t="shared" si="0"/>
        <v>6484</v>
      </c>
      <c r="S6" s="246"/>
    </row>
    <row r="7" spans="1:22" s="245" customFormat="1" ht="15" customHeight="1">
      <c r="A7" s="98" t="s">
        <v>37</v>
      </c>
      <c r="B7" s="97"/>
      <c r="C7" s="56">
        <f>SUM(C8:C16)</f>
        <v>2264</v>
      </c>
      <c r="D7" s="48">
        <f t="shared" ref="D7:O7" si="1">SUM(D8:D16)</f>
        <v>4372</v>
      </c>
      <c r="E7" s="48">
        <f t="shared" si="1"/>
        <v>5640</v>
      </c>
      <c r="F7" s="48">
        <f t="shared" si="1"/>
        <v>7125</v>
      </c>
      <c r="G7" s="48">
        <f t="shared" si="1"/>
        <v>7317</v>
      </c>
      <c r="H7" s="48">
        <f t="shared" si="1"/>
        <v>8050</v>
      </c>
      <c r="I7" s="48">
        <f t="shared" si="1"/>
        <v>7942</v>
      </c>
      <c r="J7" s="48">
        <f t="shared" si="1"/>
        <v>7701</v>
      </c>
      <c r="K7" s="48">
        <f t="shared" si="1"/>
        <v>8040</v>
      </c>
      <c r="L7" s="48">
        <f t="shared" si="1"/>
        <v>7564</v>
      </c>
      <c r="M7" s="48">
        <f t="shared" si="1"/>
        <v>6735</v>
      </c>
      <c r="N7" s="255">
        <f t="shared" si="1"/>
        <v>6548</v>
      </c>
      <c r="O7" s="48">
        <f t="shared" si="1"/>
        <v>5754</v>
      </c>
      <c r="P7" s="45">
        <f>ROUND(P25/10000,0)</f>
        <v>4641</v>
      </c>
      <c r="Q7" s="49">
        <f>ROUND(Q25/10000,0)</f>
        <v>5954</v>
      </c>
      <c r="S7" s="246"/>
    </row>
    <row r="8" spans="1:22" s="245" customFormat="1" ht="15" customHeight="1">
      <c r="A8" s="44"/>
      <c r="B8" s="92" t="s">
        <v>35</v>
      </c>
      <c r="C8" s="47">
        <f t="shared" ref="C8:O8" si="2">ROUND(C26/10000,0)</f>
        <v>2087</v>
      </c>
      <c r="D8" s="45">
        <f t="shared" si="2"/>
        <v>3664</v>
      </c>
      <c r="E8" s="45">
        <f t="shared" si="2"/>
        <v>4576</v>
      </c>
      <c r="F8" s="45">
        <f t="shared" si="2"/>
        <v>6021</v>
      </c>
      <c r="G8" s="45">
        <f t="shared" si="2"/>
        <v>6000</v>
      </c>
      <c r="H8" s="45">
        <f t="shared" si="2"/>
        <v>6792</v>
      </c>
      <c r="I8" s="45">
        <f t="shared" si="2"/>
        <v>7220</v>
      </c>
      <c r="J8" s="45">
        <f t="shared" si="2"/>
        <v>6968</v>
      </c>
      <c r="K8" s="45">
        <f t="shared" si="2"/>
        <v>7320</v>
      </c>
      <c r="L8" s="45">
        <f t="shared" si="2"/>
        <v>6623</v>
      </c>
      <c r="M8" s="45">
        <f t="shared" si="2"/>
        <v>5985</v>
      </c>
      <c r="N8" s="50">
        <f t="shared" si="2"/>
        <v>5751</v>
      </c>
      <c r="O8" s="45">
        <f t="shared" si="2"/>
        <v>5398</v>
      </c>
      <c r="P8" s="105"/>
      <c r="Q8" s="106"/>
    </row>
    <row r="9" spans="1:22" s="245" customFormat="1" ht="15" customHeight="1">
      <c r="A9" s="44"/>
      <c r="B9" s="93" t="s">
        <v>38</v>
      </c>
      <c r="C9" s="43">
        <f t="shared" ref="C9:N9" si="3">ROUND(C27/10000,0)</f>
        <v>18</v>
      </c>
      <c r="D9" s="42">
        <f t="shared" si="3"/>
        <v>50</v>
      </c>
      <c r="E9" s="42">
        <f t="shared" si="3"/>
        <v>62</v>
      </c>
      <c r="F9" s="42">
        <f t="shared" si="3"/>
        <v>64</v>
      </c>
      <c r="G9" s="42">
        <f t="shared" si="3"/>
        <v>91</v>
      </c>
      <c r="H9" s="42">
        <f t="shared" si="3"/>
        <v>81</v>
      </c>
      <c r="I9" s="42">
        <f t="shared" si="3"/>
        <v>64</v>
      </c>
      <c r="J9" s="42">
        <f t="shared" si="3"/>
        <v>40</v>
      </c>
      <c r="K9" s="42">
        <f t="shared" si="3"/>
        <v>35</v>
      </c>
      <c r="L9" s="42">
        <f t="shared" si="3"/>
        <v>29</v>
      </c>
      <c r="M9" s="42">
        <f t="shared" si="3"/>
        <v>30</v>
      </c>
      <c r="N9" s="256">
        <f t="shared" si="3"/>
        <v>29</v>
      </c>
      <c r="O9" s="101"/>
      <c r="P9" s="101"/>
      <c r="Q9" s="102"/>
    </row>
    <row r="10" spans="1:22" s="245" customFormat="1" ht="15" customHeight="1">
      <c r="A10" s="44"/>
      <c r="B10" s="93" t="s">
        <v>31</v>
      </c>
      <c r="C10" s="43">
        <f t="shared" ref="C10:N10" si="4">ROUND(C28/10000,0)</f>
        <v>6</v>
      </c>
      <c r="D10" s="42">
        <f t="shared" si="4"/>
        <v>8</v>
      </c>
      <c r="E10" s="42">
        <f t="shared" si="4"/>
        <v>11</v>
      </c>
      <c r="F10" s="42">
        <f t="shared" si="4"/>
        <v>15</v>
      </c>
      <c r="G10" s="42">
        <f t="shared" si="4"/>
        <v>16</v>
      </c>
      <c r="H10" s="42">
        <f t="shared" si="4"/>
        <v>13</v>
      </c>
      <c r="I10" s="42">
        <f t="shared" si="4"/>
        <v>14</v>
      </c>
      <c r="J10" s="42">
        <f t="shared" si="4"/>
        <v>15</v>
      </c>
      <c r="K10" s="42">
        <f t="shared" si="4"/>
        <v>13</v>
      </c>
      <c r="L10" s="42">
        <f t="shared" si="4"/>
        <v>10</v>
      </c>
      <c r="M10" s="42">
        <f t="shared" si="4"/>
        <v>9</v>
      </c>
      <c r="N10" s="256">
        <f t="shared" si="4"/>
        <v>9</v>
      </c>
      <c r="O10" s="101"/>
      <c r="P10" s="101"/>
      <c r="Q10" s="102"/>
    </row>
    <row r="11" spans="1:22" s="245" customFormat="1" ht="15" customHeight="1">
      <c r="A11" s="44"/>
      <c r="B11" s="93" t="s">
        <v>39</v>
      </c>
      <c r="C11" s="43">
        <f t="shared" ref="C11:N11" si="5">ROUND(C29/10000,0)</f>
        <v>15</v>
      </c>
      <c r="D11" s="42">
        <f t="shared" si="5"/>
        <v>23</v>
      </c>
      <c r="E11" s="42">
        <f t="shared" si="5"/>
        <v>28</v>
      </c>
      <c r="F11" s="42">
        <f t="shared" si="5"/>
        <v>19</v>
      </c>
      <c r="G11" s="42">
        <f t="shared" si="5"/>
        <v>18</v>
      </c>
      <c r="H11" s="42">
        <f t="shared" si="5"/>
        <v>17</v>
      </c>
      <c r="I11" s="42">
        <f t="shared" si="5"/>
        <v>21</v>
      </c>
      <c r="J11" s="42">
        <f t="shared" si="5"/>
        <v>18</v>
      </c>
      <c r="K11" s="42">
        <f t="shared" si="5"/>
        <v>17</v>
      </c>
      <c r="L11" s="42">
        <f t="shared" si="5"/>
        <v>15</v>
      </c>
      <c r="M11" s="42">
        <f t="shared" si="5"/>
        <v>11</v>
      </c>
      <c r="N11" s="256">
        <f t="shared" si="5"/>
        <v>12</v>
      </c>
      <c r="O11" s="101"/>
      <c r="P11" s="101"/>
      <c r="Q11" s="102"/>
    </row>
    <row r="12" spans="1:22" s="245" customFormat="1" ht="15" customHeight="1">
      <c r="A12" s="44"/>
      <c r="B12" s="93" t="s">
        <v>32</v>
      </c>
      <c r="C12" s="43">
        <f t="shared" ref="C12:N12" si="6">ROUND(C30/10000,0)</f>
        <v>5</v>
      </c>
      <c r="D12" s="42">
        <f t="shared" si="6"/>
        <v>7</v>
      </c>
      <c r="E12" s="42">
        <f t="shared" si="6"/>
        <v>9</v>
      </c>
      <c r="F12" s="42">
        <f t="shared" si="6"/>
        <v>14</v>
      </c>
      <c r="G12" s="42">
        <f t="shared" si="6"/>
        <v>11</v>
      </c>
      <c r="H12" s="42">
        <f t="shared" si="6"/>
        <v>15</v>
      </c>
      <c r="I12" s="42">
        <f t="shared" si="6"/>
        <v>34</v>
      </c>
      <c r="J12" s="42">
        <f t="shared" si="6"/>
        <v>22</v>
      </c>
      <c r="K12" s="42">
        <f t="shared" si="6"/>
        <v>20</v>
      </c>
      <c r="L12" s="42">
        <f t="shared" si="6"/>
        <v>19</v>
      </c>
      <c r="M12" s="42">
        <f t="shared" si="6"/>
        <v>22</v>
      </c>
      <c r="N12" s="256">
        <f t="shared" si="6"/>
        <v>22</v>
      </c>
      <c r="O12" s="108" t="s">
        <v>98</v>
      </c>
      <c r="P12" s="101"/>
      <c r="Q12" s="102"/>
    </row>
    <row r="13" spans="1:22" s="245" customFormat="1" ht="15" customHeight="1">
      <c r="A13" s="44"/>
      <c r="B13" s="93" t="s">
        <v>25</v>
      </c>
      <c r="C13" s="43">
        <f t="shared" ref="C13:N13" si="7">ROUND(C31/10000,0)</f>
        <v>16</v>
      </c>
      <c r="D13" s="42">
        <f t="shared" si="7"/>
        <v>45</v>
      </c>
      <c r="E13" s="42">
        <f t="shared" si="7"/>
        <v>71</v>
      </c>
      <c r="F13" s="42">
        <f t="shared" si="7"/>
        <v>121</v>
      </c>
      <c r="G13" s="42">
        <f t="shared" si="7"/>
        <v>133</v>
      </c>
      <c r="H13" s="42">
        <f t="shared" si="7"/>
        <v>149</v>
      </c>
      <c r="I13" s="42">
        <f t="shared" si="7"/>
        <v>190</v>
      </c>
      <c r="J13" s="42">
        <f t="shared" si="7"/>
        <v>203</v>
      </c>
      <c r="K13" s="42">
        <f t="shared" si="7"/>
        <v>188</v>
      </c>
      <c r="L13" s="42">
        <f t="shared" si="7"/>
        <v>197</v>
      </c>
      <c r="M13" s="42">
        <f t="shared" si="7"/>
        <v>202</v>
      </c>
      <c r="N13" s="256">
        <f t="shared" si="7"/>
        <v>182</v>
      </c>
      <c r="O13" s="101"/>
      <c r="P13" s="101"/>
      <c r="Q13" s="102"/>
    </row>
    <row r="14" spans="1:22" s="245" customFormat="1" ht="15" customHeight="1">
      <c r="A14" s="44"/>
      <c r="B14" s="93" t="s">
        <v>33</v>
      </c>
      <c r="C14" s="43">
        <f t="shared" ref="C14:N14" si="8">ROUND(C32/10000,0)</f>
        <v>73</v>
      </c>
      <c r="D14" s="42">
        <f t="shared" si="8"/>
        <v>500</v>
      </c>
      <c r="E14" s="42">
        <f t="shared" si="8"/>
        <v>743</v>
      </c>
      <c r="F14" s="42">
        <f t="shared" si="8"/>
        <v>727</v>
      </c>
      <c r="G14" s="42">
        <f t="shared" si="8"/>
        <v>860</v>
      </c>
      <c r="H14" s="42">
        <f t="shared" si="8"/>
        <v>786</v>
      </c>
      <c r="I14" s="42">
        <f t="shared" si="8"/>
        <v>172</v>
      </c>
      <c r="J14" s="42">
        <f t="shared" si="8"/>
        <v>225</v>
      </c>
      <c r="K14" s="42">
        <f t="shared" si="8"/>
        <v>221</v>
      </c>
      <c r="L14" s="42">
        <f t="shared" si="8"/>
        <v>304</v>
      </c>
      <c r="M14" s="42">
        <f t="shared" si="8"/>
        <v>231</v>
      </c>
      <c r="N14" s="256">
        <f t="shared" si="8"/>
        <v>268</v>
      </c>
      <c r="O14" s="101"/>
      <c r="P14" s="101"/>
      <c r="Q14" s="102"/>
    </row>
    <row r="15" spans="1:22" s="245" customFormat="1" ht="15" customHeight="1">
      <c r="A15" s="44"/>
      <c r="B15" s="95" t="s">
        <v>34</v>
      </c>
      <c r="C15" s="46">
        <f t="shared" ref="C15:N15" si="9">ROUND(C33/10000,0)</f>
        <v>4</v>
      </c>
      <c r="D15" s="45">
        <f t="shared" si="9"/>
        <v>7</v>
      </c>
      <c r="E15" s="45">
        <f t="shared" si="9"/>
        <v>8</v>
      </c>
      <c r="F15" s="45">
        <f t="shared" si="9"/>
        <v>12</v>
      </c>
      <c r="G15" s="45">
        <f t="shared" si="9"/>
        <v>15</v>
      </c>
      <c r="H15" s="45">
        <f t="shared" si="9"/>
        <v>20</v>
      </c>
      <c r="I15" s="45">
        <f t="shared" si="9"/>
        <v>23</v>
      </c>
      <c r="J15" s="45">
        <f t="shared" si="9"/>
        <v>23</v>
      </c>
      <c r="K15" s="45">
        <f t="shared" si="9"/>
        <v>30</v>
      </c>
      <c r="L15" s="45">
        <f t="shared" si="9"/>
        <v>30</v>
      </c>
      <c r="M15" s="45">
        <f t="shared" si="9"/>
        <v>19</v>
      </c>
      <c r="N15" s="50">
        <f t="shared" si="9"/>
        <v>18</v>
      </c>
      <c r="O15" s="105"/>
      <c r="P15" s="105"/>
      <c r="Q15" s="106"/>
    </row>
    <row r="16" spans="1:22" s="245" customFormat="1" ht="15" customHeight="1">
      <c r="A16" s="38"/>
      <c r="B16" s="94" t="s">
        <v>1</v>
      </c>
      <c r="C16" s="54">
        <f t="shared" ref="C16:N16" si="10">ROUND(C34/10000,0)</f>
        <v>40</v>
      </c>
      <c r="D16" s="53">
        <f t="shared" si="10"/>
        <v>68</v>
      </c>
      <c r="E16" s="53">
        <f t="shared" si="10"/>
        <v>132</v>
      </c>
      <c r="F16" s="53">
        <f t="shared" si="10"/>
        <v>132</v>
      </c>
      <c r="G16" s="53">
        <f t="shared" si="10"/>
        <v>173</v>
      </c>
      <c r="H16" s="53">
        <f t="shared" si="10"/>
        <v>177</v>
      </c>
      <c r="I16" s="53">
        <f t="shared" si="10"/>
        <v>204</v>
      </c>
      <c r="J16" s="53">
        <f t="shared" si="10"/>
        <v>187</v>
      </c>
      <c r="K16" s="53">
        <f t="shared" si="10"/>
        <v>196</v>
      </c>
      <c r="L16" s="53">
        <f t="shared" si="10"/>
        <v>337</v>
      </c>
      <c r="M16" s="53">
        <f t="shared" si="10"/>
        <v>226</v>
      </c>
      <c r="N16" s="257">
        <f t="shared" si="10"/>
        <v>257</v>
      </c>
      <c r="O16" s="53">
        <f>ROUND(O34/10000,0)</f>
        <v>356</v>
      </c>
      <c r="P16" s="258"/>
      <c r="Q16" s="107"/>
    </row>
    <row r="17" spans="1:19" s="245" customFormat="1" ht="15" customHeight="1">
      <c r="A17" s="98" t="s">
        <v>36</v>
      </c>
      <c r="B17" s="97"/>
      <c r="C17" s="56">
        <f>SUM(C18:C20)</f>
        <v>244</v>
      </c>
      <c r="D17" s="48">
        <f t="shared" ref="D17:N17" si="11">SUM(D18:D20)</f>
        <v>377</v>
      </c>
      <c r="E17" s="48">
        <f t="shared" si="11"/>
        <v>563</v>
      </c>
      <c r="F17" s="48">
        <f t="shared" si="11"/>
        <v>636</v>
      </c>
      <c r="G17" s="48">
        <f t="shared" si="11"/>
        <v>663</v>
      </c>
      <c r="H17" s="48">
        <f t="shared" si="11"/>
        <v>723</v>
      </c>
      <c r="I17" s="48">
        <f t="shared" si="11"/>
        <v>832</v>
      </c>
      <c r="J17" s="48">
        <f t="shared" si="11"/>
        <v>703</v>
      </c>
      <c r="K17" s="48">
        <f t="shared" si="11"/>
        <v>1076</v>
      </c>
      <c r="L17" s="48">
        <f t="shared" si="11"/>
        <v>716</v>
      </c>
      <c r="M17" s="48">
        <f t="shared" si="11"/>
        <v>754</v>
      </c>
      <c r="N17" s="255">
        <f t="shared" si="11"/>
        <v>757</v>
      </c>
      <c r="O17" s="48">
        <f>ROUND(O35/10000,0)</f>
        <v>626</v>
      </c>
      <c r="P17" s="48">
        <f>ROUND(P35/10000,0)</f>
        <v>530</v>
      </c>
      <c r="Q17" s="55">
        <f>ROUND(Q35/10000,0)</f>
        <v>530</v>
      </c>
    </row>
    <row r="18" spans="1:19" s="245" customFormat="1" ht="15" customHeight="1">
      <c r="A18" s="44"/>
      <c r="B18" s="259" t="s">
        <v>2</v>
      </c>
      <c r="C18" s="47">
        <f t="shared" ref="C18:N18" si="12">ROUND(C36/10000,0)</f>
        <v>214</v>
      </c>
      <c r="D18" s="45">
        <f t="shared" si="12"/>
        <v>331</v>
      </c>
      <c r="E18" s="45">
        <f t="shared" si="12"/>
        <v>500</v>
      </c>
      <c r="F18" s="45">
        <f t="shared" si="12"/>
        <v>554</v>
      </c>
      <c r="G18" s="45">
        <f t="shared" si="12"/>
        <v>574</v>
      </c>
      <c r="H18" s="45">
        <f t="shared" si="12"/>
        <v>634</v>
      </c>
      <c r="I18" s="45">
        <f t="shared" si="12"/>
        <v>758</v>
      </c>
      <c r="J18" s="45">
        <f t="shared" si="12"/>
        <v>616</v>
      </c>
      <c r="K18" s="45">
        <f t="shared" si="12"/>
        <v>988</v>
      </c>
      <c r="L18" s="45">
        <f t="shared" si="12"/>
        <v>640</v>
      </c>
      <c r="M18" s="45">
        <f t="shared" si="12"/>
        <v>674</v>
      </c>
      <c r="N18" s="50">
        <f t="shared" si="12"/>
        <v>684</v>
      </c>
      <c r="O18" s="105"/>
      <c r="P18" s="105"/>
      <c r="Q18" s="106"/>
    </row>
    <row r="19" spans="1:19" s="245" customFormat="1" ht="15" customHeight="1">
      <c r="A19" s="44"/>
      <c r="B19" s="93" t="s">
        <v>95</v>
      </c>
      <c r="C19" s="43">
        <f t="shared" ref="C19:N19" si="13">ROUND(C37/10000,0)</f>
        <v>25</v>
      </c>
      <c r="D19" s="42">
        <f t="shared" si="13"/>
        <v>39</v>
      </c>
      <c r="E19" s="42">
        <f t="shared" si="13"/>
        <v>54</v>
      </c>
      <c r="F19" s="42">
        <f t="shared" si="13"/>
        <v>69</v>
      </c>
      <c r="G19" s="42">
        <f t="shared" si="13"/>
        <v>76</v>
      </c>
      <c r="H19" s="42">
        <f t="shared" si="13"/>
        <v>75</v>
      </c>
      <c r="I19" s="42">
        <f t="shared" si="13"/>
        <v>61</v>
      </c>
      <c r="J19" s="42">
        <f t="shared" si="13"/>
        <v>65</v>
      </c>
      <c r="K19" s="42">
        <f t="shared" si="13"/>
        <v>66</v>
      </c>
      <c r="L19" s="42">
        <f t="shared" si="13"/>
        <v>59</v>
      </c>
      <c r="M19" s="42">
        <f t="shared" si="13"/>
        <v>64</v>
      </c>
      <c r="N19" s="256">
        <f t="shared" si="13"/>
        <v>59</v>
      </c>
      <c r="O19" s="108" t="s">
        <v>97</v>
      </c>
      <c r="P19" s="101"/>
      <c r="Q19" s="102"/>
    </row>
    <row r="20" spans="1:19" s="245" customFormat="1" ht="15" customHeight="1">
      <c r="A20" s="38"/>
      <c r="B20" s="96" t="s">
        <v>96</v>
      </c>
      <c r="C20" s="41">
        <f t="shared" ref="C20:N20" si="14">ROUND(C38/10000,0)</f>
        <v>5</v>
      </c>
      <c r="D20" s="40">
        <f t="shared" si="14"/>
        <v>7</v>
      </c>
      <c r="E20" s="40">
        <f t="shared" si="14"/>
        <v>9</v>
      </c>
      <c r="F20" s="40">
        <f t="shared" si="14"/>
        <v>13</v>
      </c>
      <c r="G20" s="40">
        <f t="shared" si="14"/>
        <v>13</v>
      </c>
      <c r="H20" s="40">
        <f t="shared" si="14"/>
        <v>14</v>
      </c>
      <c r="I20" s="40">
        <f t="shared" si="14"/>
        <v>13</v>
      </c>
      <c r="J20" s="40">
        <f t="shared" si="14"/>
        <v>22</v>
      </c>
      <c r="K20" s="40">
        <f t="shared" si="14"/>
        <v>22</v>
      </c>
      <c r="L20" s="40">
        <f t="shared" si="14"/>
        <v>17</v>
      </c>
      <c r="M20" s="40">
        <f t="shared" si="14"/>
        <v>16</v>
      </c>
      <c r="N20" s="51">
        <f t="shared" si="14"/>
        <v>14</v>
      </c>
      <c r="O20" s="103"/>
      <c r="P20" s="103"/>
      <c r="Q20" s="104"/>
    </row>
    <row r="21" spans="1:19" s="245" customFormat="1" ht="15" customHeight="1">
      <c r="A21" s="260"/>
      <c r="B21" s="260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spans="1:19" s="245" customFormat="1" ht="15" customHeight="1">
      <c r="A22" s="242" t="s">
        <v>111</v>
      </c>
      <c r="C22" s="37"/>
      <c r="D22" s="246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247"/>
      <c r="P22" s="247"/>
      <c r="Q22" s="244" t="s">
        <v>59</v>
      </c>
    </row>
    <row r="23" spans="1:19" s="245" customFormat="1" ht="15" customHeight="1">
      <c r="A23" s="359" t="s">
        <v>58</v>
      </c>
      <c r="B23" s="360"/>
      <c r="C23" s="250" t="str">
        <f>C5</f>
        <v>昭和49年</v>
      </c>
      <c r="D23" s="251" t="str">
        <f t="shared" ref="D23:Q23" si="15">D5</f>
        <v>昭和51年</v>
      </c>
      <c r="E23" s="251" t="str">
        <f t="shared" si="15"/>
        <v>昭和54年</v>
      </c>
      <c r="F23" s="251" t="str">
        <f t="shared" si="15"/>
        <v>昭和57年</v>
      </c>
      <c r="G23" s="251" t="str">
        <f t="shared" si="15"/>
        <v>昭和60年</v>
      </c>
      <c r="H23" s="251" t="str">
        <f t="shared" si="15"/>
        <v>昭和63年</v>
      </c>
      <c r="I23" s="251" t="str">
        <f t="shared" si="15"/>
        <v>平成3年</v>
      </c>
      <c r="J23" s="251" t="str">
        <f t="shared" si="15"/>
        <v>平成6年</v>
      </c>
      <c r="K23" s="251" t="str">
        <f t="shared" si="15"/>
        <v>平成9年</v>
      </c>
      <c r="L23" s="251" t="str">
        <f t="shared" si="15"/>
        <v>平成11年</v>
      </c>
      <c r="M23" s="251" t="str">
        <f t="shared" si="15"/>
        <v>平成14年</v>
      </c>
      <c r="N23" s="251" t="str">
        <f t="shared" si="15"/>
        <v>平成16年</v>
      </c>
      <c r="O23" s="251" t="str">
        <f t="shared" si="15"/>
        <v>平成19年</v>
      </c>
      <c r="P23" s="251" t="str">
        <f t="shared" si="15"/>
        <v>平成24年</v>
      </c>
      <c r="Q23" s="253" t="str">
        <f t="shared" si="15"/>
        <v>平成26年</v>
      </c>
    </row>
    <row r="24" spans="1:19" s="245" customFormat="1" ht="15" customHeight="1">
      <c r="A24" s="100" t="s">
        <v>94</v>
      </c>
      <c r="B24" s="99"/>
      <c r="C24" s="261">
        <f t="shared" ref="C24:Q24" si="16">SUM(C25,C35)</f>
        <v>25105019</v>
      </c>
      <c r="D24" s="262">
        <f t="shared" si="16"/>
        <v>47483304</v>
      </c>
      <c r="E24" s="262">
        <f t="shared" si="16"/>
        <v>62032268</v>
      </c>
      <c r="F24" s="263">
        <f t="shared" si="16"/>
        <v>77618313</v>
      </c>
      <c r="G24" s="263">
        <f t="shared" si="16"/>
        <v>79808279</v>
      </c>
      <c r="H24" s="263">
        <f t="shared" si="16"/>
        <v>87715621</v>
      </c>
      <c r="I24" s="263">
        <f t="shared" si="16"/>
        <v>87753103</v>
      </c>
      <c r="J24" s="263">
        <f t="shared" si="16"/>
        <v>84047004</v>
      </c>
      <c r="K24" s="263">
        <f t="shared" si="16"/>
        <v>91174662</v>
      </c>
      <c r="L24" s="263">
        <f t="shared" si="16"/>
        <v>82793674</v>
      </c>
      <c r="M24" s="263">
        <f t="shared" si="16"/>
        <v>74876454</v>
      </c>
      <c r="N24" s="264">
        <f t="shared" si="16"/>
        <v>73044092</v>
      </c>
      <c r="O24" s="263">
        <f t="shared" si="16"/>
        <v>63794699</v>
      </c>
      <c r="P24" s="263">
        <f t="shared" si="16"/>
        <v>51718900</v>
      </c>
      <c r="Q24" s="265">
        <f t="shared" si="16"/>
        <v>64839100</v>
      </c>
      <c r="S24" s="246"/>
    </row>
    <row r="25" spans="1:19" s="245" customFormat="1" ht="15" customHeight="1">
      <c r="A25" s="98" t="s">
        <v>37</v>
      </c>
      <c r="B25" s="97"/>
      <c r="C25" s="266">
        <f>SUM(C26:C34)</f>
        <v>22655569</v>
      </c>
      <c r="D25" s="267">
        <f t="shared" ref="D25:O25" si="17">SUM(D26:D34)</f>
        <v>43709014</v>
      </c>
      <c r="E25" s="267">
        <f t="shared" si="17"/>
        <v>56390107</v>
      </c>
      <c r="F25" s="268">
        <f t="shared" si="17"/>
        <v>71264660</v>
      </c>
      <c r="G25" s="268">
        <f t="shared" si="17"/>
        <v>73176856</v>
      </c>
      <c r="H25" s="268">
        <f t="shared" si="17"/>
        <v>80486531</v>
      </c>
      <c r="I25" s="268">
        <f t="shared" si="17"/>
        <v>79427272</v>
      </c>
      <c r="J25" s="268">
        <f t="shared" si="17"/>
        <v>77018690</v>
      </c>
      <c r="K25" s="268">
        <f t="shared" si="17"/>
        <v>80409379</v>
      </c>
      <c r="L25" s="268">
        <f t="shared" si="17"/>
        <v>75632427</v>
      </c>
      <c r="M25" s="268">
        <f t="shared" si="17"/>
        <v>67341432</v>
      </c>
      <c r="N25" s="269">
        <f t="shared" si="17"/>
        <v>65472160</v>
      </c>
      <c r="O25" s="268">
        <f t="shared" si="17"/>
        <v>57531961</v>
      </c>
      <c r="P25" s="268">
        <v>46414100</v>
      </c>
      <c r="Q25" s="270">
        <v>59541300</v>
      </c>
      <c r="S25" s="246"/>
    </row>
    <row r="26" spans="1:19" s="245" customFormat="1" ht="15" customHeight="1">
      <c r="A26" s="44"/>
      <c r="B26" s="92" t="s">
        <v>35</v>
      </c>
      <c r="C26" s="271">
        <v>20871769</v>
      </c>
      <c r="D26" s="272">
        <v>36636217</v>
      </c>
      <c r="E26" s="272">
        <v>45755283</v>
      </c>
      <c r="F26" s="273">
        <v>60212339</v>
      </c>
      <c r="G26" s="273">
        <v>59996823</v>
      </c>
      <c r="H26" s="273">
        <v>67923418</v>
      </c>
      <c r="I26" s="273">
        <v>72199694</v>
      </c>
      <c r="J26" s="273">
        <v>69684340</v>
      </c>
      <c r="K26" s="273">
        <v>73202330</v>
      </c>
      <c r="L26" s="273">
        <v>66232046</v>
      </c>
      <c r="M26" s="273">
        <v>59849894</v>
      </c>
      <c r="N26" s="274">
        <v>57511256</v>
      </c>
      <c r="O26" s="273">
        <v>53976575</v>
      </c>
      <c r="P26" s="275"/>
      <c r="Q26" s="276"/>
    </row>
    <row r="27" spans="1:19" s="245" customFormat="1" ht="15" customHeight="1">
      <c r="A27" s="44"/>
      <c r="B27" s="93" t="s">
        <v>38</v>
      </c>
      <c r="C27" s="271">
        <v>180028</v>
      </c>
      <c r="D27" s="272">
        <v>504548</v>
      </c>
      <c r="E27" s="272">
        <v>618712</v>
      </c>
      <c r="F27" s="273">
        <v>639207</v>
      </c>
      <c r="G27" s="273">
        <v>909637</v>
      </c>
      <c r="H27" s="273">
        <v>808588</v>
      </c>
      <c r="I27" s="273">
        <v>642013</v>
      </c>
      <c r="J27" s="273">
        <v>401312</v>
      </c>
      <c r="K27" s="273">
        <v>351968</v>
      </c>
      <c r="L27" s="273">
        <v>286098</v>
      </c>
      <c r="M27" s="273">
        <v>302109</v>
      </c>
      <c r="N27" s="274">
        <v>290007</v>
      </c>
      <c r="O27" s="275"/>
      <c r="P27" s="275"/>
      <c r="Q27" s="276"/>
    </row>
    <row r="28" spans="1:19" s="245" customFormat="1" ht="15" customHeight="1">
      <c r="A28" s="44"/>
      <c r="B28" s="93" t="s">
        <v>31</v>
      </c>
      <c r="C28" s="271">
        <v>64177</v>
      </c>
      <c r="D28" s="272">
        <v>79945</v>
      </c>
      <c r="E28" s="272">
        <v>113870</v>
      </c>
      <c r="F28" s="273">
        <v>152232</v>
      </c>
      <c r="G28" s="273">
        <v>161785</v>
      </c>
      <c r="H28" s="273">
        <v>134071</v>
      </c>
      <c r="I28" s="273">
        <v>142670</v>
      </c>
      <c r="J28" s="273">
        <v>148748</v>
      </c>
      <c r="K28" s="273">
        <v>129169</v>
      </c>
      <c r="L28" s="273">
        <v>96827</v>
      </c>
      <c r="M28" s="273">
        <v>89467</v>
      </c>
      <c r="N28" s="274">
        <v>86797</v>
      </c>
      <c r="O28" s="275"/>
      <c r="P28" s="275"/>
      <c r="Q28" s="276"/>
    </row>
    <row r="29" spans="1:19" s="245" customFormat="1" ht="15" customHeight="1">
      <c r="A29" s="44"/>
      <c r="B29" s="93" t="s">
        <v>39</v>
      </c>
      <c r="C29" s="271">
        <v>154212</v>
      </c>
      <c r="D29" s="272">
        <v>225887</v>
      </c>
      <c r="E29" s="272">
        <v>281552</v>
      </c>
      <c r="F29" s="273">
        <v>194604</v>
      </c>
      <c r="G29" s="273">
        <v>179668</v>
      </c>
      <c r="H29" s="273">
        <v>167839</v>
      </c>
      <c r="I29" s="273">
        <v>206756</v>
      </c>
      <c r="J29" s="273">
        <v>180014</v>
      </c>
      <c r="K29" s="273">
        <v>165875</v>
      </c>
      <c r="L29" s="273">
        <v>152979</v>
      </c>
      <c r="M29" s="273">
        <v>111310</v>
      </c>
      <c r="N29" s="274">
        <v>120496</v>
      </c>
      <c r="O29" s="275"/>
      <c r="P29" s="275"/>
      <c r="Q29" s="276"/>
    </row>
    <row r="30" spans="1:19" s="245" customFormat="1" ht="15" customHeight="1">
      <c r="A30" s="44"/>
      <c r="B30" s="93" t="s">
        <v>32</v>
      </c>
      <c r="C30" s="271">
        <v>51218</v>
      </c>
      <c r="D30" s="272">
        <v>67720</v>
      </c>
      <c r="E30" s="272">
        <v>85088</v>
      </c>
      <c r="F30" s="273">
        <v>139441</v>
      </c>
      <c r="G30" s="273">
        <v>114812</v>
      </c>
      <c r="H30" s="273">
        <v>145067</v>
      </c>
      <c r="I30" s="273">
        <v>340001</v>
      </c>
      <c r="J30" s="273">
        <v>222137</v>
      </c>
      <c r="K30" s="273">
        <v>201348</v>
      </c>
      <c r="L30" s="273">
        <v>190516</v>
      </c>
      <c r="M30" s="273">
        <v>217395</v>
      </c>
      <c r="N30" s="274">
        <v>218382</v>
      </c>
      <c r="O30" s="220" t="s">
        <v>98</v>
      </c>
      <c r="P30" s="275"/>
      <c r="Q30" s="276"/>
    </row>
    <row r="31" spans="1:19" s="245" customFormat="1" ht="15" customHeight="1">
      <c r="A31" s="44"/>
      <c r="B31" s="93" t="s">
        <v>25</v>
      </c>
      <c r="C31" s="271">
        <v>160108</v>
      </c>
      <c r="D31" s="272">
        <v>450461</v>
      </c>
      <c r="E31" s="272">
        <v>707774</v>
      </c>
      <c r="F31" s="273">
        <v>1212334</v>
      </c>
      <c r="G31" s="273">
        <v>1332000</v>
      </c>
      <c r="H31" s="273">
        <v>1485849</v>
      </c>
      <c r="I31" s="273">
        <v>1899903</v>
      </c>
      <c r="J31" s="273">
        <v>2030487</v>
      </c>
      <c r="K31" s="273">
        <v>1881395</v>
      </c>
      <c r="L31" s="273">
        <v>1965393</v>
      </c>
      <c r="M31" s="273">
        <v>2015220</v>
      </c>
      <c r="N31" s="274">
        <v>1822082</v>
      </c>
      <c r="O31" s="275"/>
      <c r="P31" s="275"/>
      <c r="Q31" s="276"/>
    </row>
    <row r="32" spans="1:19" s="245" customFormat="1" ht="15" customHeight="1">
      <c r="A32" s="44"/>
      <c r="B32" s="93" t="s">
        <v>33</v>
      </c>
      <c r="C32" s="271">
        <v>726915</v>
      </c>
      <c r="D32" s="272">
        <v>4998532</v>
      </c>
      <c r="E32" s="272">
        <v>7429547</v>
      </c>
      <c r="F32" s="273">
        <v>7270439</v>
      </c>
      <c r="G32" s="273">
        <v>8601392</v>
      </c>
      <c r="H32" s="273">
        <v>7858141</v>
      </c>
      <c r="I32" s="273">
        <v>1721754</v>
      </c>
      <c r="J32" s="273">
        <v>2250046</v>
      </c>
      <c r="K32" s="273">
        <v>2213911</v>
      </c>
      <c r="L32" s="273">
        <v>3040401</v>
      </c>
      <c r="M32" s="273">
        <v>2308916</v>
      </c>
      <c r="N32" s="274">
        <v>2676813</v>
      </c>
      <c r="O32" s="275"/>
      <c r="P32" s="275"/>
      <c r="Q32" s="276"/>
    </row>
    <row r="33" spans="1:17" s="245" customFormat="1" ht="15" customHeight="1">
      <c r="A33" s="44"/>
      <c r="B33" s="95" t="s">
        <v>34</v>
      </c>
      <c r="C33" s="277">
        <v>44952</v>
      </c>
      <c r="D33" s="278">
        <v>68187</v>
      </c>
      <c r="E33" s="278">
        <v>80175</v>
      </c>
      <c r="F33" s="279">
        <v>119602</v>
      </c>
      <c r="G33" s="279">
        <v>148012</v>
      </c>
      <c r="H33" s="279">
        <v>196487</v>
      </c>
      <c r="I33" s="279">
        <v>233652</v>
      </c>
      <c r="J33" s="279">
        <v>231062</v>
      </c>
      <c r="K33" s="279">
        <v>301259</v>
      </c>
      <c r="L33" s="279">
        <v>299028</v>
      </c>
      <c r="M33" s="279">
        <v>189617</v>
      </c>
      <c r="N33" s="280">
        <v>177740</v>
      </c>
      <c r="O33" s="281"/>
      <c r="P33" s="281"/>
      <c r="Q33" s="282"/>
    </row>
    <row r="34" spans="1:17" s="245" customFormat="1" ht="15" customHeight="1">
      <c r="A34" s="38"/>
      <c r="B34" s="94" t="s">
        <v>1</v>
      </c>
      <c r="C34" s="283">
        <v>402190</v>
      </c>
      <c r="D34" s="263">
        <v>677517</v>
      </c>
      <c r="E34" s="263">
        <v>1318106</v>
      </c>
      <c r="F34" s="263">
        <v>1324462</v>
      </c>
      <c r="G34" s="263">
        <v>1732727</v>
      </c>
      <c r="H34" s="263">
        <v>1767071</v>
      </c>
      <c r="I34" s="263">
        <v>2040829</v>
      </c>
      <c r="J34" s="263">
        <v>1870544</v>
      </c>
      <c r="K34" s="263">
        <v>1962124</v>
      </c>
      <c r="L34" s="263">
        <v>3369139</v>
      </c>
      <c r="M34" s="263">
        <v>2257504</v>
      </c>
      <c r="N34" s="264">
        <v>2568587</v>
      </c>
      <c r="O34" s="263">
        <v>3555386</v>
      </c>
      <c r="P34" s="284"/>
      <c r="Q34" s="285"/>
    </row>
    <row r="35" spans="1:17" s="245" customFormat="1" ht="15" customHeight="1">
      <c r="A35" s="98" t="s">
        <v>36</v>
      </c>
      <c r="B35" s="97"/>
      <c r="C35" s="286">
        <f>SUM(C36:C38)</f>
        <v>2449450</v>
      </c>
      <c r="D35" s="268">
        <f t="shared" ref="D35:N35" si="18">SUM(D36:D38)</f>
        <v>3774290</v>
      </c>
      <c r="E35" s="268">
        <f t="shared" si="18"/>
        <v>5642161</v>
      </c>
      <c r="F35" s="268">
        <f t="shared" si="18"/>
        <v>6353653</v>
      </c>
      <c r="G35" s="268">
        <f t="shared" si="18"/>
        <v>6631423</v>
      </c>
      <c r="H35" s="268">
        <f t="shared" si="18"/>
        <v>7229090</v>
      </c>
      <c r="I35" s="268">
        <f t="shared" si="18"/>
        <v>8325831</v>
      </c>
      <c r="J35" s="268">
        <f t="shared" si="18"/>
        <v>7028314</v>
      </c>
      <c r="K35" s="268">
        <f t="shared" si="18"/>
        <v>10765283</v>
      </c>
      <c r="L35" s="268">
        <f t="shared" si="18"/>
        <v>7161247</v>
      </c>
      <c r="M35" s="268">
        <f t="shared" si="18"/>
        <v>7535022</v>
      </c>
      <c r="N35" s="269">
        <f t="shared" si="18"/>
        <v>7571932</v>
      </c>
      <c r="O35" s="268">
        <v>6262738</v>
      </c>
      <c r="P35" s="268">
        <v>5304800</v>
      </c>
      <c r="Q35" s="270">
        <v>5297800</v>
      </c>
    </row>
    <row r="36" spans="1:17" s="245" customFormat="1" ht="15" customHeight="1">
      <c r="A36" s="44"/>
      <c r="B36" s="259" t="s">
        <v>2</v>
      </c>
      <c r="C36" s="271">
        <v>2144003</v>
      </c>
      <c r="D36" s="272">
        <v>3306603</v>
      </c>
      <c r="E36" s="272">
        <v>5003121</v>
      </c>
      <c r="F36" s="273">
        <v>5542417</v>
      </c>
      <c r="G36" s="273">
        <v>5744764</v>
      </c>
      <c r="H36" s="273">
        <v>6341340</v>
      </c>
      <c r="I36" s="273">
        <v>7577858</v>
      </c>
      <c r="J36" s="273">
        <v>6156304</v>
      </c>
      <c r="K36" s="273">
        <v>9884798</v>
      </c>
      <c r="L36" s="273">
        <v>6397039</v>
      </c>
      <c r="M36" s="273">
        <v>6737398</v>
      </c>
      <c r="N36" s="274">
        <v>6842684</v>
      </c>
      <c r="O36" s="275"/>
      <c r="P36" s="275"/>
      <c r="Q36" s="276"/>
    </row>
    <row r="37" spans="1:17" s="245" customFormat="1" ht="15" customHeight="1">
      <c r="A37" s="44"/>
      <c r="B37" s="93" t="s">
        <v>95</v>
      </c>
      <c r="C37" s="287">
        <v>251705</v>
      </c>
      <c r="D37" s="273">
        <v>392974</v>
      </c>
      <c r="E37" s="273">
        <v>544393</v>
      </c>
      <c r="F37" s="273">
        <v>685737</v>
      </c>
      <c r="G37" s="273">
        <v>755543</v>
      </c>
      <c r="H37" s="273">
        <v>748737</v>
      </c>
      <c r="I37" s="273">
        <v>613129</v>
      </c>
      <c r="J37" s="273">
        <v>654267</v>
      </c>
      <c r="K37" s="273">
        <v>658715</v>
      </c>
      <c r="L37" s="273">
        <v>590453</v>
      </c>
      <c r="M37" s="273">
        <v>635561</v>
      </c>
      <c r="N37" s="274">
        <v>590981</v>
      </c>
      <c r="O37" s="220" t="s">
        <v>97</v>
      </c>
      <c r="P37" s="275"/>
      <c r="Q37" s="276"/>
    </row>
    <row r="38" spans="1:17" s="245" customFormat="1" ht="15" customHeight="1">
      <c r="A38" s="38"/>
      <c r="B38" s="96" t="s">
        <v>96</v>
      </c>
      <c r="C38" s="283">
        <v>53742</v>
      </c>
      <c r="D38" s="263">
        <v>74713</v>
      </c>
      <c r="E38" s="263">
        <v>94647</v>
      </c>
      <c r="F38" s="263">
        <v>125499</v>
      </c>
      <c r="G38" s="263">
        <v>131116</v>
      </c>
      <c r="H38" s="263">
        <v>139013</v>
      </c>
      <c r="I38" s="263">
        <v>134844</v>
      </c>
      <c r="J38" s="263">
        <v>217743</v>
      </c>
      <c r="K38" s="263">
        <v>221770</v>
      </c>
      <c r="L38" s="263">
        <v>173755</v>
      </c>
      <c r="M38" s="263">
        <v>162063</v>
      </c>
      <c r="N38" s="264">
        <v>138267</v>
      </c>
      <c r="O38" s="284"/>
      <c r="P38" s="284"/>
      <c r="Q38" s="285"/>
    </row>
    <row r="39" spans="1:17" s="245" customFormat="1" ht="15" customHeight="1">
      <c r="A39" s="288"/>
      <c r="B39" s="289"/>
      <c r="C39" s="290"/>
      <c r="D39" s="290"/>
      <c r="E39" s="291"/>
      <c r="F39" s="291"/>
      <c r="G39" s="292"/>
      <c r="H39" s="292"/>
      <c r="I39" s="290"/>
      <c r="J39" s="290"/>
      <c r="O39" s="247"/>
      <c r="P39" s="247"/>
      <c r="Q39" s="240" t="s">
        <v>134</v>
      </c>
    </row>
    <row r="40" spans="1:17" s="245" customFormat="1" ht="15" customHeight="1">
      <c r="A40" s="290"/>
      <c r="B40" s="289"/>
      <c r="C40" s="290"/>
      <c r="D40" s="290"/>
      <c r="E40" s="291"/>
      <c r="F40" s="291"/>
      <c r="G40" s="292"/>
      <c r="H40" s="292"/>
      <c r="I40" s="290"/>
      <c r="J40" s="290"/>
      <c r="O40" s="247"/>
      <c r="P40" s="247"/>
    </row>
    <row r="41" spans="1:17" ht="12.75" customHeight="1">
      <c r="J41" s="243" t="s">
        <v>90</v>
      </c>
    </row>
    <row r="42" spans="1:17" ht="15" hidden="1" customHeight="1">
      <c r="A42" s="242" t="s">
        <v>92</v>
      </c>
      <c r="F42" s="242"/>
      <c r="O42" s="244"/>
      <c r="P42" s="244"/>
      <c r="Q42" s="244" t="s">
        <v>91</v>
      </c>
    </row>
    <row r="43" spans="1:17" s="245" customFormat="1" ht="15" hidden="1" customHeight="1">
      <c r="A43" s="359" t="s">
        <v>58</v>
      </c>
      <c r="B43" s="360"/>
      <c r="C43" s="250" t="s">
        <v>88</v>
      </c>
      <c r="D43" s="251" t="s">
        <v>87</v>
      </c>
      <c r="E43" s="251" t="s">
        <v>86</v>
      </c>
      <c r="F43" s="251" t="s">
        <v>85</v>
      </c>
      <c r="G43" s="251" t="s">
        <v>84</v>
      </c>
      <c r="H43" s="251" t="s">
        <v>83</v>
      </c>
      <c r="I43" s="251" t="s">
        <v>82</v>
      </c>
      <c r="J43" s="251" t="s">
        <v>81</v>
      </c>
      <c r="K43" s="251" t="s">
        <v>80</v>
      </c>
      <c r="L43" s="251" t="s">
        <v>79</v>
      </c>
      <c r="M43" s="251" t="s">
        <v>78</v>
      </c>
      <c r="N43" s="252" t="s">
        <v>77</v>
      </c>
      <c r="O43" s="251" t="s">
        <v>76</v>
      </c>
      <c r="P43" s="251" t="s">
        <v>75</v>
      </c>
      <c r="Q43" s="253" t="s">
        <v>74</v>
      </c>
    </row>
    <row r="44" spans="1:17" s="245" customFormat="1" ht="15" hidden="1" customHeight="1">
      <c r="A44" s="100" t="s">
        <v>94</v>
      </c>
      <c r="B44" s="99"/>
      <c r="C44" s="293"/>
      <c r="D44" s="294"/>
      <c r="E44" s="294"/>
      <c r="F44" s="294"/>
      <c r="G44" s="294"/>
      <c r="H44" s="294"/>
      <c r="I44" s="294"/>
      <c r="J44" s="294"/>
      <c r="K44" s="294"/>
      <c r="L44" s="294"/>
      <c r="M44" s="294"/>
      <c r="N44" s="295"/>
      <c r="O44" s="294"/>
      <c r="P44" s="294"/>
      <c r="Q44" s="296"/>
    </row>
    <row r="45" spans="1:17" s="245" customFormat="1" ht="15" hidden="1" customHeight="1">
      <c r="A45" s="98" t="s">
        <v>37</v>
      </c>
      <c r="B45" s="97"/>
      <c r="C45" s="297"/>
      <c r="D45" s="298"/>
      <c r="E45" s="298"/>
      <c r="F45" s="298"/>
      <c r="G45" s="298"/>
      <c r="H45" s="298"/>
      <c r="I45" s="298"/>
      <c r="J45" s="298"/>
      <c r="K45" s="298"/>
      <c r="L45" s="298"/>
      <c r="M45" s="298"/>
      <c r="N45" s="299"/>
      <c r="O45" s="298"/>
      <c r="P45" s="298"/>
      <c r="Q45" s="300"/>
    </row>
    <row r="46" spans="1:17" s="245" customFormat="1" ht="15" hidden="1" customHeight="1">
      <c r="A46" s="44"/>
      <c r="B46" s="92" t="s">
        <v>35</v>
      </c>
      <c r="C46" s="301"/>
      <c r="D46" s="302"/>
      <c r="E46" s="302"/>
      <c r="F46" s="302"/>
      <c r="G46" s="302"/>
      <c r="H46" s="302"/>
      <c r="I46" s="302"/>
      <c r="J46" s="302"/>
      <c r="K46" s="302"/>
      <c r="L46" s="302"/>
      <c r="M46" s="302"/>
      <c r="N46" s="303"/>
      <c r="O46" s="302"/>
      <c r="P46" s="302"/>
      <c r="Q46" s="304"/>
    </row>
    <row r="47" spans="1:17" s="245" customFormat="1" ht="15" hidden="1" customHeight="1">
      <c r="A47" s="44"/>
      <c r="B47" s="93" t="s">
        <v>38</v>
      </c>
      <c r="C47" s="301"/>
      <c r="D47" s="302"/>
      <c r="E47" s="302"/>
      <c r="F47" s="302"/>
      <c r="G47" s="302"/>
      <c r="H47" s="302"/>
      <c r="I47" s="302"/>
      <c r="J47" s="302"/>
      <c r="K47" s="302"/>
      <c r="L47" s="302"/>
      <c r="M47" s="302"/>
      <c r="N47" s="303"/>
      <c r="O47" s="302"/>
      <c r="P47" s="302"/>
      <c r="Q47" s="304"/>
    </row>
    <row r="48" spans="1:17" s="245" customFormat="1" ht="15" hidden="1" customHeight="1">
      <c r="A48" s="44"/>
      <c r="B48" s="93" t="s">
        <v>31</v>
      </c>
      <c r="C48" s="301"/>
      <c r="D48" s="302"/>
      <c r="E48" s="302"/>
      <c r="F48" s="302"/>
      <c r="G48" s="302"/>
      <c r="H48" s="302"/>
      <c r="I48" s="302"/>
      <c r="J48" s="302"/>
      <c r="K48" s="302"/>
      <c r="L48" s="302"/>
      <c r="M48" s="302"/>
      <c r="N48" s="303"/>
      <c r="O48" s="302"/>
      <c r="P48" s="302"/>
      <c r="Q48" s="304"/>
    </row>
    <row r="49" spans="1:17" s="245" customFormat="1" ht="15" hidden="1" customHeight="1">
      <c r="A49" s="44"/>
      <c r="B49" s="93" t="s">
        <v>39</v>
      </c>
      <c r="C49" s="301"/>
      <c r="D49" s="302"/>
      <c r="E49" s="302"/>
      <c r="F49" s="302"/>
      <c r="G49" s="302"/>
      <c r="H49" s="302"/>
      <c r="I49" s="302"/>
      <c r="J49" s="302"/>
      <c r="K49" s="302"/>
      <c r="L49" s="302"/>
      <c r="M49" s="302"/>
      <c r="N49" s="303"/>
      <c r="O49" s="302"/>
      <c r="P49" s="302"/>
      <c r="Q49" s="304"/>
    </row>
    <row r="50" spans="1:17" s="245" customFormat="1" ht="15" hidden="1" customHeight="1">
      <c r="A50" s="44"/>
      <c r="B50" s="93" t="s">
        <v>32</v>
      </c>
      <c r="C50" s="301"/>
      <c r="D50" s="302"/>
      <c r="E50" s="302"/>
      <c r="F50" s="302"/>
      <c r="G50" s="302"/>
      <c r="H50" s="302"/>
      <c r="I50" s="302"/>
      <c r="J50" s="302"/>
      <c r="K50" s="302"/>
      <c r="L50" s="302"/>
      <c r="M50" s="302"/>
      <c r="N50" s="303"/>
      <c r="O50" s="302"/>
      <c r="P50" s="302"/>
      <c r="Q50" s="304"/>
    </row>
    <row r="51" spans="1:17" s="245" customFormat="1" ht="15" hidden="1" customHeight="1">
      <c r="A51" s="44"/>
      <c r="B51" s="93" t="s">
        <v>25</v>
      </c>
      <c r="C51" s="305"/>
      <c r="D51" s="302"/>
      <c r="E51" s="302"/>
      <c r="F51" s="302"/>
      <c r="G51" s="302"/>
      <c r="H51" s="302"/>
      <c r="I51" s="302"/>
      <c r="J51" s="302"/>
      <c r="K51" s="302"/>
      <c r="L51" s="302"/>
      <c r="M51" s="302"/>
      <c r="N51" s="303"/>
      <c r="O51" s="302"/>
      <c r="P51" s="302"/>
      <c r="Q51" s="304"/>
    </row>
    <row r="52" spans="1:17" s="245" customFormat="1" ht="15" hidden="1" customHeight="1">
      <c r="A52" s="44"/>
      <c r="B52" s="93" t="s">
        <v>33</v>
      </c>
      <c r="C52" s="301"/>
      <c r="D52" s="302"/>
      <c r="E52" s="302"/>
      <c r="F52" s="302"/>
      <c r="G52" s="302"/>
      <c r="H52" s="302"/>
      <c r="I52" s="302"/>
      <c r="J52" s="302"/>
      <c r="K52" s="302"/>
      <c r="L52" s="302"/>
      <c r="M52" s="302"/>
      <c r="N52" s="303"/>
      <c r="O52" s="302"/>
      <c r="P52" s="302"/>
      <c r="Q52" s="304"/>
    </row>
    <row r="53" spans="1:17" s="245" customFormat="1" ht="15" hidden="1" customHeight="1">
      <c r="A53" s="44"/>
      <c r="B53" s="95" t="s">
        <v>34</v>
      </c>
      <c r="C53" s="306"/>
      <c r="D53" s="307"/>
      <c r="E53" s="307"/>
      <c r="F53" s="307"/>
      <c r="G53" s="307"/>
      <c r="H53" s="307"/>
      <c r="I53" s="307"/>
      <c r="J53" s="307"/>
      <c r="K53" s="307"/>
      <c r="L53" s="307"/>
      <c r="M53" s="307"/>
      <c r="N53" s="308"/>
      <c r="O53" s="307"/>
      <c r="P53" s="307"/>
      <c r="Q53" s="309"/>
    </row>
    <row r="54" spans="1:17" s="245" customFormat="1" ht="15" hidden="1" customHeight="1">
      <c r="A54" s="38"/>
      <c r="B54" s="94" t="s">
        <v>1</v>
      </c>
      <c r="C54" s="293"/>
      <c r="D54" s="294"/>
      <c r="E54" s="294"/>
      <c r="F54" s="294"/>
      <c r="G54" s="294"/>
      <c r="H54" s="294"/>
      <c r="I54" s="294"/>
      <c r="J54" s="294"/>
      <c r="K54" s="294"/>
      <c r="L54" s="294"/>
      <c r="M54" s="294"/>
      <c r="N54" s="295"/>
      <c r="O54" s="294"/>
      <c r="P54" s="294"/>
      <c r="Q54" s="296"/>
    </row>
    <row r="55" spans="1:17" s="245" customFormat="1" ht="15" hidden="1" customHeight="1">
      <c r="A55" s="98" t="s">
        <v>36</v>
      </c>
      <c r="B55" s="97"/>
      <c r="C55" s="297"/>
      <c r="D55" s="298"/>
      <c r="E55" s="298"/>
      <c r="F55" s="298"/>
      <c r="G55" s="298"/>
      <c r="H55" s="298"/>
      <c r="I55" s="298"/>
      <c r="J55" s="298"/>
      <c r="K55" s="298"/>
      <c r="L55" s="298"/>
      <c r="M55" s="298"/>
      <c r="N55" s="299"/>
      <c r="O55" s="298"/>
      <c r="P55" s="298"/>
      <c r="Q55" s="300"/>
    </row>
    <row r="56" spans="1:17" s="245" customFormat="1" ht="15" hidden="1" customHeight="1">
      <c r="A56" s="44"/>
      <c r="B56" s="259" t="s">
        <v>2</v>
      </c>
      <c r="C56" s="301"/>
      <c r="D56" s="302"/>
      <c r="E56" s="302"/>
      <c r="F56" s="302"/>
      <c r="G56" s="302"/>
      <c r="H56" s="302"/>
      <c r="I56" s="302"/>
      <c r="J56" s="302"/>
      <c r="K56" s="302"/>
      <c r="L56" s="302"/>
      <c r="M56" s="302"/>
      <c r="N56" s="303"/>
      <c r="O56" s="302"/>
      <c r="P56" s="302"/>
      <c r="Q56" s="304"/>
    </row>
    <row r="57" spans="1:17" s="245" customFormat="1" ht="15" hidden="1" customHeight="1">
      <c r="A57" s="44"/>
      <c r="B57" s="93" t="s">
        <v>95</v>
      </c>
      <c r="C57" s="301"/>
      <c r="D57" s="302"/>
      <c r="E57" s="302"/>
      <c r="F57" s="302"/>
      <c r="G57" s="302"/>
      <c r="H57" s="302"/>
      <c r="I57" s="302"/>
      <c r="J57" s="302"/>
      <c r="K57" s="302"/>
      <c r="L57" s="302"/>
      <c r="M57" s="302"/>
      <c r="N57" s="303"/>
      <c r="O57" s="302"/>
      <c r="P57" s="302"/>
      <c r="Q57" s="304"/>
    </row>
    <row r="58" spans="1:17" s="245" customFormat="1" ht="15" hidden="1" customHeight="1">
      <c r="A58" s="38"/>
      <c r="B58" s="96" t="s">
        <v>96</v>
      </c>
      <c r="C58" s="293"/>
      <c r="D58" s="294"/>
      <c r="E58" s="294"/>
      <c r="F58" s="294"/>
      <c r="G58" s="294"/>
      <c r="H58" s="294"/>
      <c r="I58" s="294"/>
      <c r="J58" s="294"/>
      <c r="K58" s="294"/>
      <c r="L58" s="294"/>
      <c r="M58" s="295"/>
      <c r="N58" s="295"/>
      <c r="O58" s="294"/>
      <c r="P58" s="294"/>
      <c r="Q58" s="296"/>
    </row>
    <row r="59" spans="1:17" ht="15" hidden="1" customHeight="1">
      <c r="J59" s="243" t="s">
        <v>90</v>
      </c>
    </row>
    <row r="60" spans="1:17" ht="15" customHeight="1">
      <c r="A60" s="242" t="s">
        <v>112</v>
      </c>
      <c r="F60" s="242"/>
      <c r="O60" s="244"/>
      <c r="P60" s="244"/>
      <c r="Q60" s="244"/>
    </row>
    <row r="61" spans="1:17" s="245" customFormat="1" ht="15" customHeight="1">
      <c r="A61" s="359" t="s">
        <v>58</v>
      </c>
      <c r="B61" s="360"/>
      <c r="C61" s="250" t="str">
        <f>C23</f>
        <v>昭和49年</v>
      </c>
      <c r="D61" s="251" t="str">
        <f t="shared" ref="D61:Q61" si="19">D23</f>
        <v>昭和51年</v>
      </c>
      <c r="E61" s="251" t="str">
        <f t="shared" si="19"/>
        <v>昭和54年</v>
      </c>
      <c r="F61" s="251" t="str">
        <f t="shared" si="19"/>
        <v>昭和57年</v>
      </c>
      <c r="G61" s="251" t="str">
        <f t="shared" si="19"/>
        <v>昭和60年</v>
      </c>
      <c r="H61" s="251" t="str">
        <f t="shared" si="19"/>
        <v>昭和63年</v>
      </c>
      <c r="I61" s="251" t="str">
        <f t="shared" si="19"/>
        <v>平成3年</v>
      </c>
      <c r="J61" s="251" t="str">
        <f t="shared" si="19"/>
        <v>平成6年</v>
      </c>
      <c r="K61" s="251" t="str">
        <f t="shared" si="19"/>
        <v>平成9年</v>
      </c>
      <c r="L61" s="251" t="str">
        <f t="shared" si="19"/>
        <v>平成11年</v>
      </c>
      <c r="M61" s="251" t="str">
        <f t="shared" si="19"/>
        <v>平成14年</v>
      </c>
      <c r="N61" s="251" t="str">
        <f t="shared" si="19"/>
        <v>平成16年</v>
      </c>
      <c r="O61" s="251" t="str">
        <f t="shared" si="19"/>
        <v>平成19年</v>
      </c>
      <c r="P61" s="251" t="str">
        <f t="shared" si="19"/>
        <v>平成24年</v>
      </c>
      <c r="Q61" s="253" t="str">
        <f t="shared" si="19"/>
        <v>平成26年</v>
      </c>
    </row>
    <row r="62" spans="1:17" ht="15" customHeight="1">
      <c r="A62" s="100" t="s">
        <v>94</v>
      </c>
      <c r="B62" s="99"/>
      <c r="C62" s="310"/>
      <c r="D62" s="311"/>
      <c r="E62" s="311"/>
      <c r="F62" s="311"/>
      <c r="G62" s="311"/>
      <c r="H62" s="311"/>
      <c r="I62" s="311"/>
      <c r="J62" s="312">
        <f>SUM(J63,J73)</f>
        <v>263107</v>
      </c>
      <c r="K62" s="312">
        <f t="shared" ref="K62:Q62" si="20">SUM(K63,K73)</f>
        <v>280189</v>
      </c>
      <c r="L62" s="312">
        <f t="shared" si="20"/>
        <v>287282</v>
      </c>
      <c r="M62" s="312">
        <f t="shared" si="20"/>
        <v>270828</v>
      </c>
      <c r="N62" s="313">
        <f t="shared" si="20"/>
        <v>271799</v>
      </c>
      <c r="O62" s="312">
        <f t="shared" si="20"/>
        <v>256070</v>
      </c>
      <c r="P62" s="312">
        <f t="shared" si="20"/>
        <v>203766</v>
      </c>
      <c r="Q62" s="314">
        <f t="shared" si="20"/>
        <v>223257</v>
      </c>
    </row>
    <row r="63" spans="1:17" ht="15" customHeight="1">
      <c r="A63" s="98" t="s">
        <v>37</v>
      </c>
      <c r="B63" s="97"/>
      <c r="C63" s="315"/>
      <c r="D63" s="316"/>
      <c r="E63" s="316"/>
      <c r="F63" s="316"/>
      <c r="G63" s="316"/>
      <c r="H63" s="316"/>
      <c r="I63" s="316"/>
      <c r="J63" s="268">
        <f t="shared" ref="J63:O63" si="21">SUM(J64:J72)</f>
        <v>221883</v>
      </c>
      <c r="K63" s="317">
        <f t="shared" si="21"/>
        <v>239426</v>
      </c>
      <c r="L63" s="317">
        <f t="shared" si="21"/>
        <v>246854</v>
      </c>
      <c r="M63" s="317">
        <f t="shared" si="21"/>
        <v>238053</v>
      </c>
      <c r="N63" s="318">
        <f t="shared" si="21"/>
        <v>239886</v>
      </c>
      <c r="O63" s="317">
        <f t="shared" si="21"/>
        <v>224966</v>
      </c>
      <c r="P63" s="317">
        <v>179197</v>
      </c>
      <c r="Q63" s="319">
        <v>197615</v>
      </c>
    </row>
    <row r="64" spans="1:17" ht="15" customHeight="1">
      <c r="A64" s="44"/>
      <c r="B64" s="92" t="s">
        <v>35</v>
      </c>
      <c r="C64" s="320"/>
      <c r="D64" s="321"/>
      <c r="E64" s="321"/>
      <c r="F64" s="321"/>
      <c r="G64" s="321"/>
      <c r="H64" s="321"/>
      <c r="I64" s="321"/>
      <c r="J64" s="322">
        <v>191485</v>
      </c>
      <c r="K64" s="322">
        <v>208614</v>
      </c>
      <c r="L64" s="322">
        <v>218221</v>
      </c>
      <c r="M64" s="322">
        <v>211478</v>
      </c>
      <c r="N64" s="323">
        <v>209737</v>
      </c>
      <c r="O64" s="322">
        <v>210568</v>
      </c>
      <c r="P64" s="324"/>
      <c r="Q64" s="325"/>
    </row>
    <row r="65" spans="1:17" ht="15" customHeight="1">
      <c r="A65" s="44"/>
      <c r="B65" s="93" t="s">
        <v>38</v>
      </c>
      <c r="C65" s="320"/>
      <c r="D65" s="321"/>
      <c r="E65" s="321"/>
      <c r="F65" s="321"/>
      <c r="G65" s="321"/>
      <c r="H65" s="321"/>
      <c r="I65" s="321"/>
      <c r="J65" s="322">
        <v>2778</v>
      </c>
      <c r="K65" s="322">
        <v>2334</v>
      </c>
      <c r="L65" s="322">
        <v>2445</v>
      </c>
      <c r="M65" s="322">
        <v>2504</v>
      </c>
      <c r="N65" s="323">
        <v>2311</v>
      </c>
      <c r="O65" s="275"/>
      <c r="P65" s="275"/>
      <c r="Q65" s="326"/>
    </row>
    <row r="66" spans="1:17" ht="15" customHeight="1">
      <c r="A66" s="44"/>
      <c r="B66" s="93" t="s">
        <v>31</v>
      </c>
      <c r="C66" s="320"/>
      <c r="D66" s="348" t="s">
        <v>73</v>
      </c>
      <c r="E66" s="349"/>
      <c r="F66" s="349"/>
      <c r="G66" s="349"/>
      <c r="H66" s="350"/>
      <c r="I66" s="321"/>
      <c r="J66" s="322" t="s">
        <v>72</v>
      </c>
      <c r="K66" s="322">
        <v>973</v>
      </c>
      <c r="L66" s="322" t="s">
        <v>72</v>
      </c>
      <c r="M66" s="322" t="s">
        <v>71</v>
      </c>
      <c r="N66" s="323" t="s">
        <v>71</v>
      </c>
      <c r="O66" s="275"/>
      <c r="P66" s="275"/>
      <c r="Q66" s="326"/>
    </row>
    <row r="67" spans="1:17" ht="15" customHeight="1">
      <c r="A67" s="44"/>
      <c r="B67" s="93" t="s">
        <v>39</v>
      </c>
      <c r="C67" s="320"/>
      <c r="D67" s="351"/>
      <c r="E67" s="349"/>
      <c r="F67" s="349"/>
      <c r="G67" s="349"/>
      <c r="H67" s="350"/>
      <c r="I67" s="321"/>
      <c r="J67" s="322">
        <v>1740</v>
      </c>
      <c r="K67" s="322">
        <v>1589</v>
      </c>
      <c r="L67" s="322" t="s">
        <v>72</v>
      </c>
      <c r="M67" s="322" t="s">
        <v>71</v>
      </c>
      <c r="N67" s="323">
        <v>2745</v>
      </c>
      <c r="O67" s="275"/>
      <c r="P67" s="275"/>
      <c r="Q67" s="326"/>
    </row>
    <row r="68" spans="1:17" ht="15" customHeight="1">
      <c r="A68" s="44"/>
      <c r="B68" s="93" t="s">
        <v>32</v>
      </c>
      <c r="C68" s="320"/>
      <c r="D68" s="351"/>
      <c r="E68" s="349"/>
      <c r="F68" s="349"/>
      <c r="G68" s="349"/>
      <c r="H68" s="350"/>
      <c r="I68" s="321"/>
      <c r="J68" s="322">
        <v>1885</v>
      </c>
      <c r="K68" s="322">
        <v>1863</v>
      </c>
      <c r="L68" s="322">
        <v>1785</v>
      </c>
      <c r="M68" s="322">
        <v>1933</v>
      </c>
      <c r="N68" s="323">
        <v>1957</v>
      </c>
      <c r="O68" s="220" t="s">
        <v>98</v>
      </c>
      <c r="P68" s="275"/>
      <c r="Q68" s="326"/>
    </row>
    <row r="69" spans="1:17" ht="15" customHeight="1">
      <c r="A69" s="44"/>
      <c r="B69" s="93" t="s">
        <v>25</v>
      </c>
      <c r="C69" s="327"/>
      <c r="D69" s="351"/>
      <c r="E69" s="349"/>
      <c r="F69" s="349"/>
      <c r="G69" s="349"/>
      <c r="H69" s="350"/>
      <c r="I69" s="321"/>
      <c r="J69" s="322">
        <v>7425</v>
      </c>
      <c r="K69" s="322">
        <v>6605</v>
      </c>
      <c r="L69" s="322">
        <v>5859</v>
      </c>
      <c r="M69" s="322">
        <v>5509</v>
      </c>
      <c r="N69" s="323">
        <v>4288</v>
      </c>
      <c r="O69" s="275"/>
      <c r="P69" s="275"/>
      <c r="Q69" s="326"/>
    </row>
    <row r="70" spans="1:17" ht="15" customHeight="1">
      <c r="A70" s="44"/>
      <c r="B70" s="93" t="s">
        <v>33</v>
      </c>
      <c r="C70" s="320"/>
      <c r="D70" s="351"/>
      <c r="E70" s="349"/>
      <c r="F70" s="349"/>
      <c r="G70" s="349"/>
      <c r="H70" s="350"/>
      <c r="I70" s="321"/>
      <c r="J70" s="322">
        <v>8192</v>
      </c>
      <c r="K70" s="322">
        <v>8554</v>
      </c>
      <c r="L70" s="322">
        <v>9099</v>
      </c>
      <c r="M70" s="322">
        <v>7566</v>
      </c>
      <c r="N70" s="323">
        <v>5515</v>
      </c>
      <c r="O70" s="275"/>
      <c r="P70" s="275"/>
      <c r="Q70" s="326"/>
    </row>
    <row r="71" spans="1:17" ht="15" customHeight="1">
      <c r="A71" s="44"/>
      <c r="B71" s="95" t="s">
        <v>34</v>
      </c>
      <c r="C71" s="320"/>
      <c r="D71" s="351"/>
      <c r="E71" s="349"/>
      <c r="F71" s="349"/>
      <c r="G71" s="349"/>
      <c r="H71" s="350"/>
      <c r="I71" s="321"/>
      <c r="J71" s="322">
        <v>1809</v>
      </c>
      <c r="K71" s="322">
        <v>2305</v>
      </c>
      <c r="L71" s="322">
        <v>2280</v>
      </c>
      <c r="M71" s="322">
        <v>1455</v>
      </c>
      <c r="N71" s="323">
        <v>1369</v>
      </c>
      <c r="O71" s="328"/>
      <c r="P71" s="328"/>
      <c r="Q71" s="329"/>
    </row>
    <row r="72" spans="1:17" ht="15" customHeight="1">
      <c r="A72" s="38"/>
      <c r="B72" s="94" t="s">
        <v>1</v>
      </c>
      <c r="C72" s="330"/>
      <c r="D72" s="331"/>
      <c r="E72" s="331"/>
      <c r="F72" s="331"/>
      <c r="G72" s="331"/>
      <c r="H72" s="331"/>
      <c r="I72" s="331"/>
      <c r="J72" s="332">
        <v>6569</v>
      </c>
      <c r="K72" s="332">
        <v>6589</v>
      </c>
      <c r="L72" s="332">
        <v>7165</v>
      </c>
      <c r="M72" s="332">
        <v>7608</v>
      </c>
      <c r="N72" s="333">
        <v>11964</v>
      </c>
      <c r="O72" s="332">
        <v>14398</v>
      </c>
      <c r="P72" s="334"/>
      <c r="Q72" s="335"/>
    </row>
    <row r="73" spans="1:17" ht="15" customHeight="1">
      <c r="A73" s="98" t="s">
        <v>36</v>
      </c>
      <c r="B73" s="97"/>
      <c r="C73" s="315"/>
      <c r="D73" s="232"/>
      <c r="E73" s="234"/>
      <c r="F73" s="234"/>
      <c r="G73" s="234"/>
      <c r="H73" s="233"/>
      <c r="I73" s="316"/>
      <c r="J73" s="268">
        <f>SUM(J74:J76)</f>
        <v>41224</v>
      </c>
      <c r="K73" s="317">
        <f>SUM(K74:K76)</f>
        <v>40763</v>
      </c>
      <c r="L73" s="317">
        <f>SUM(L74:L76)</f>
        <v>40428</v>
      </c>
      <c r="M73" s="317">
        <f>SUM(M74:M76)</f>
        <v>32775</v>
      </c>
      <c r="N73" s="318">
        <f>SUM(N74:N76)</f>
        <v>31913</v>
      </c>
      <c r="O73" s="317">
        <v>31104</v>
      </c>
      <c r="P73" s="317">
        <v>24569</v>
      </c>
      <c r="Q73" s="319">
        <v>25642</v>
      </c>
    </row>
    <row r="74" spans="1:17" ht="15" customHeight="1">
      <c r="A74" s="44"/>
      <c r="B74" s="259" t="s">
        <v>2</v>
      </c>
      <c r="C74" s="320"/>
      <c r="D74" s="321"/>
      <c r="E74" s="321"/>
      <c r="F74" s="321"/>
      <c r="G74" s="321"/>
      <c r="H74" s="321"/>
      <c r="I74" s="321"/>
      <c r="J74" s="322">
        <v>32862</v>
      </c>
      <c r="K74" s="322">
        <v>32433</v>
      </c>
      <c r="L74" s="322">
        <v>34979</v>
      </c>
      <c r="M74" s="322">
        <v>26518</v>
      </c>
      <c r="N74" s="323">
        <v>26355</v>
      </c>
      <c r="O74" s="324"/>
      <c r="P74" s="324"/>
      <c r="Q74" s="325"/>
    </row>
    <row r="75" spans="1:17" ht="15" customHeight="1">
      <c r="A75" s="44"/>
      <c r="B75" s="93" t="s">
        <v>95</v>
      </c>
      <c r="C75" s="320"/>
      <c r="D75" s="321"/>
      <c r="E75" s="321"/>
      <c r="F75" s="321"/>
      <c r="G75" s="321"/>
      <c r="H75" s="321"/>
      <c r="I75" s="321"/>
      <c r="J75" s="322">
        <v>6185</v>
      </c>
      <c r="K75" s="322">
        <v>6112</v>
      </c>
      <c r="L75" s="322">
        <v>5449</v>
      </c>
      <c r="M75" s="322">
        <v>6257</v>
      </c>
      <c r="N75" s="323">
        <v>5558</v>
      </c>
      <c r="O75" s="220" t="s">
        <v>97</v>
      </c>
      <c r="P75" s="324"/>
      <c r="Q75" s="325"/>
    </row>
    <row r="76" spans="1:17" ht="15" customHeight="1">
      <c r="A76" s="38"/>
      <c r="B76" s="96" t="s">
        <v>96</v>
      </c>
      <c r="C76" s="310"/>
      <c r="D76" s="311"/>
      <c r="E76" s="311"/>
      <c r="F76" s="311"/>
      <c r="G76" s="311"/>
      <c r="H76" s="311"/>
      <c r="I76" s="311"/>
      <c r="J76" s="312">
        <v>2177</v>
      </c>
      <c r="K76" s="312">
        <v>2218</v>
      </c>
      <c r="L76" s="312" t="s">
        <v>72</v>
      </c>
      <c r="M76" s="313" t="s">
        <v>71</v>
      </c>
      <c r="N76" s="313" t="s">
        <v>71</v>
      </c>
      <c r="O76" s="336"/>
      <c r="P76" s="336"/>
      <c r="Q76" s="337"/>
    </row>
    <row r="77" spans="1:17" s="245" customFormat="1" ht="15" customHeight="1">
      <c r="A77" s="338"/>
      <c r="B77" s="338"/>
      <c r="C77" s="339"/>
      <c r="D77" s="339"/>
      <c r="E77" s="339"/>
      <c r="F77" s="339"/>
      <c r="G77" s="339"/>
      <c r="H77" s="339"/>
      <c r="I77" s="339"/>
      <c r="J77" s="339"/>
      <c r="K77" s="339"/>
      <c r="L77" s="339"/>
      <c r="M77" s="339"/>
      <c r="N77" s="339"/>
      <c r="O77" s="339"/>
      <c r="P77" s="339"/>
      <c r="Q77" s="339"/>
    </row>
    <row r="78" spans="1:17" ht="15" customHeight="1">
      <c r="A78" s="242" t="s">
        <v>113</v>
      </c>
      <c r="F78" s="242" t="s">
        <v>89</v>
      </c>
      <c r="O78" s="244"/>
      <c r="P78" s="244"/>
      <c r="Q78" s="244"/>
    </row>
    <row r="79" spans="1:17" s="245" customFormat="1" ht="15" customHeight="1">
      <c r="A79" s="359" t="s">
        <v>58</v>
      </c>
      <c r="B79" s="360"/>
      <c r="C79" s="250" t="str">
        <f>C5</f>
        <v>昭和49年</v>
      </c>
      <c r="D79" s="251" t="str">
        <f t="shared" ref="D79:Q79" si="22">D5</f>
        <v>昭和51年</v>
      </c>
      <c r="E79" s="251" t="str">
        <f t="shared" si="22"/>
        <v>昭和54年</v>
      </c>
      <c r="F79" s="251" t="str">
        <f t="shared" si="22"/>
        <v>昭和57年</v>
      </c>
      <c r="G79" s="251" t="str">
        <f t="shared" si="22"/>
        <v>昭和60年</v>
      </c>
      <c r="H79" s="251" t="str">
        <f t="shared" si="22"/>
        <v>昭和63年</v>
      </c>
      <c r="I79" s="251" t="str">
        <f t="shared" si="22"/>
        <v>平成3年</v>
      </c>
      <c r="J79" s="251" t="str">
        <f t="shared" si="22"/>
        <v>平成6年</v>
      </c>
      <c r="K79" s="251" t="str">
        <f t="shared" si="22"/>
        <v>平成9年</v>
      </c>
      <c r="L79" s="251" t="str">
        <f t="shared" si="22"/>
        <v>平成11年</v>
      </c>
      <c r="M79" s="251" t="str">
        <f t="shared" si="22"/>
        <v>平成14年</v>
      </c>
      <c r="N79" s="252" t="str">
        <f t="shared" si="22"/>
        <v>平成16年</v>
      </c>
      <c r="O79" s="251" t="str">
        <f t="shared" si="22"/>
        <v>平成19年</v>
      </c>
      <c r="P79" s="251" t="str">
        <f t="shared" si="22"/>
        <v>平成24年</v>
      </c>
      <c r="Q79" s="253" t="str">
        <f t="shared" si="22"/>
        <v>平成26年</v>
      </c>
    </row>
    <row r="80" spans="1:17" ht="15" customHeight="1">
      <c r="A80" s="100" t="s">
        <v>94</v>
      </c>
      <c r="B80" s="99"/>
      <c r="C80" s="310"/>
      <c r="D80" s="311"/>
      <c r="E80" s="311"/>
      <c r="F80" s="311"/>
      <c r="G80" s="311"/>
      <c r="H80" s="311"/>
      <c r="I80" s="311"/>
      <c r="J80" s="312">
        <f t="shared" ref="J80:Q80" si="23">SUM(J81,J91)</f>
        <v>289489</v>
      </c>
      <c r="K80" s="312">
        <f t="shared" si="23"/>
        <v>269336</v>
      </c>
      <c r="L80" s="312">
        <f t="shared" si="23"/>
        <v>291284</v>
      </c>
      <c r="M80" s="312">
        <f t="shared" si="23"/>
        <v>297211</v>
      </c>
      <c r="N80" s="313">
        <f t="shared" si="23"/>
        <v>320575</v>
      </c>
      <c r="O80" s="312">
        <f t="shared" si="23"/>
        <v>315175</v>
      </c>
      <c r="P80" s="312">
        <f t="shared" si="23"/>
        <v>270481</v>
      </c>
      <c r="Q80" s="314">
        <f t="shared" si="23"/>
        <v>264765</v>
      </c>
    </row>
    <row r="81" spans="1:17" ht="15" customHeight="1">
      <c r="A81" s="98" t="s">
        <v>37</v>
      </c>
      <c r="B81" s="97"/>
      <c r="C81" s="315"/>
      <c r="D81" s="316"/>
      <c r="E81" s="316"/>
      <c r="F81" s="316"/>
      <c r="G81" s="316"/>
      <c r="H81" s="316"/>
      <c r="I81" s="316"/>
      <c r="J81" s="268">
        <f t="shared" ref="J81:O81" si="24">SUM(J82:J90)</f>
        <v>244042</v>
      </c>
      <c r="K81" s="317">
        <f t="shared" si="24"/>
        <v>230861</v>
      </c>
      <c r="L81" s="317">
        <f t="shared" si="24"/>
        <v>252292</v>
      </c>
      <c r="M81" s="317">
        <f t="shared" si="24"/>
        <v>252431</v>
      </c>
      <c r="N81" s="318">
        <f t="shared" si="24"/>
        <v>273203</v>
      </c>
      <c r="O81" s="317">
        <f t="shared" si="24"/>
        <v>269316</v>
      </c>
      <c r="P81" s="317">
        <v>233688</v>
      </c>
      <c r="Q81" s="319">
        <v>228596</v>
      </c>
    </row>
    <row r="82" spans="1:17" ht="15" customHeight="1">
      <c r="A82" s="44"/>
      <c r="B82" s="92" t="s">
        <v>35</v>
      </c>
      <c r="C82" s="320"/>
      <c r="D82" s="321"/>
      <c r="E82" s="321"/>
      <c r="F82" s="321"/>
      <c r="G82" s="321"/>
      <c r="H82" s="321"/>
      <c r="I82" s="321"/>
      <c r="J82" s="322">
        <v>206160</v>
      </c>
      <c r="K82" s="322">
        <v>192043</v>
      </c>
      <c r="L82" s="322">
        <v>215577</v>
      </c>
      <c r="M82" s="322">
        <v>219022</v>
      </c>
      <c r="N82" s="323">
        <v>234883</v>
      </c>
      <c r="O82" s="322">
        <v>244876</v>
      </c>
      <c r="P82" s="324"/>
      <c r="Q82" s="325"/>
    </row>
    <row r="83" spans="1:17" ht="15" customHeight="1">
      <c r="A83" s="44"/>
      <c r="B83" s="93" t="s">
        <v>38</v>
      </c>
      <c r="C83" s="320"/>
      <c r="D83" s="321"/>
      <c r="E83" s="321"/>
      <c r="F83" s="321"/>
      <c r="G83" s="321"/>
      <c r="H83" s="321"/>
      <c r="I83" s="321"/>
      <c r="J83" s="322">
        <v>3500</v>
      </c>
      <c r="K83" s="322">
        <v>2949</v>
      </c>
      <c r="L83" s="322">
        <v>3365</v>
      </c>
      <c r="M83" s="322">
        <v>3016</v>
      </c>
      <c r="N83" s="323">
        <v>3204</v>
      </c>
      <c r="O83" s="324"/>
      <c r="P83" s="324"/>
      <c r="Q83" s="325"/>
    </row>
    <row r="84" spans="1:17" ht="15" customHeight="1">
      <c r="A84" s="44"/>
      <c r="B84" s="93" t="s">
        <v>31</v>
      </c>
      <c r="C84" s="320"/>
      <c r="D84" s="352" t="s">
        <v>73</v>
      </c>
      <c r="E84" s="353"/>
      <c r="F84" s="353"/>
      <c r="G84" s="353"/>
      <c r="H84" s="354"/>
      <c r="I84" s="321"/>
      <c r="J84" s="322" t="s">
        <v>72</v>
      </c>
      <c r="K84" s="322">
        <v>1249</v>
      </c>
      <c r="L84" s="322">
        <v>1040</v>
      </c>
      <c r="M84" s="322">
        <v>967</v>
      </c>
      <c r="N84" s="323" t="s">
        <v>47</v>
      </c>
      <c r="O84" s="324"/>
      <c r="P84" s="324"/>
      <c r="Q84" s="325"/>
    </row>
    <row r="85" spans="1:17" ht="15" customHeight="1">
      <c r="A85" s="44"/>
      <c r="B85" s="93" t="s">
        <v>39</v>
      </c>
      <c r="C85" s="320"/>
      <c r="D85" s="355"/>
      <c r="E85" s="356"/>
      <c r="F85" s="356"/>
      <c r="G85" s="356"/>
      <c r="H85" s="357"/>
      <c r="I85" s="321"/>
      <c r="J85" s="322">
        <v>2755</v>
      </c>
      <c r="K85" s="322">
        <v>3968</v>
      </c>
      <c r="L85" s="322">
        <v>2490</v>
      </c>
      <c r="M85" s="323" t="s">
        <v>47</v>
      </c>
      <c r="N85" s="323" t="s">
        <v>47</v>
      </c>
      <c r="O85" s="324"/>
      <c r="P85" s="324"/>
      <c r="Q85" s="325"/>
    </row>
    <row r="86" spans="1:17" ht="15" customHeight="1">
      <c r="A86" s="44"/>
      <c r="B86" s="93" t="s">
        <v>32</v>
      </c>
      <c r="C86" s="320"/>
      <c r="D86" s="355"/>
      <c r="E86" s="356"/>
      <c r="F86" s="356"/>
      <c r="G86" s="356"/>
      <c r="H86" s="357"/>
      <c r="I86" s="321"/>
      <c r="J86" s="322">
        <v>765</v>
      </c>
      <c r="K86" s="322">
        <v>955</v>
      </c>
      <c r="L86" s="322">
        <v>1014</v>
      </c>
      <c r="M86" s="322">
        <v>968</v>
      </c>
      <c r="N86" s="323">
        <v>1062</v>
      </c>
      <c r="O86" s="220" t="s">
        <v>98</v>
      </c>
      <c r="P86" s="324"/>
      <c r="Q86" s="325"/>
    </row>
    <row r="87" spans="1:17" ht="15" customHeight="1">
      <c r="A87" s="44"/>
      <c r="B87" s="93" t="s">
        <v>25</v>
      </c>
      <c r="C87" s="327"/>
      <c r="D87" s="355"/>
      <c r="E87" s="356"/>
      <c r="F87" s="356"/>
      <c r="G87" s="356"/>
      <c r="H87" s="357"/>
      <c r="I87" s="321"/>
      <c r="J87" s="322">
        <v>6631</v>
      </c>
      <c r="K87" s="322">
        <v>7666</v>
      </c>
      <c r="L87" s="322">
        <v>4771</v>
      </c>
      <c r="M87" s="322">
        <v>5459</v>
      </c>
      <c r="N87" s="323">
        <v>6089</v>
      </c>
      <c r="O87" s="324"/>
      <c r="P87" s="324"/>
      <c r="Q87" s="325"/>
    </row>
    <row r="88" spans="1:17" ht="15" customHeight="1">
      <c r="A88" s="44"/>
      <c r="B88" s="93" t="s">
        <v>33</v>
      </c>
      <c r="C88" s="320"/>
      <c r="D88" s="355"/>
      <c r="E88" s="356"/>
      <c r="F88" s="356"/>
      <c r="G88" s="356"/>
      <c r="H88" s="357"/>
      <c r="I88" s="321"/>
      <c r="J88" s="322">
        <v>9446</v>
      </c>
      <c r="K88" s="322">
        <v>9075</v>
      </c>
      <c r="L88" s="322">
        <v>9729</v>
      </c>
      <c r="M88" s="322">
        <v>8517</v>
      </c>
      <c r="N88" s="323">
        <v>7143</v>
      </c>
      <c r="O88" s="324"/>
      <c r="P88" s="324"/>
      <c r="Q88" s="325"/>
    </row>
    <row r="89" spans="1:17" ht="15" customHeight="1">
      <c r="A89" s="44"/>
      <c r="B89" s="95" t="s">
        <v>34</v>
      </c>
      <c r="C89" s="340"/>
      <c r="D89" s="355"/>
      <c r="E89" s="358"/>
      <c r="F89" s="358"/>
      <c r="G89" s="358"/>
      <c r="H89" s="357"/>
      <c r="I89" s="341"/>
      <c r="J89" s="342">
        <v>2127</v>
      </c>
      <c r="K89" s="342">
        <v>2164</v>
      </c>
      <c r="L89" s="342">
        <v>2145</v>
      </c>
      <c r="M89" s="342">
        <v>1536</v>
      </c>
      <c r="N89" s="343">
        <v>1704</v>
      </c>
      <c r="O89" s="344"/>
      <c r="P89" s="344"/>
      <c r="Q89" s="345"/>
    </row>
    <row r="90" spans="1:17" ht="15" customHeight="1">
      <c r="A90" s="38"/>
      <c r="B90" s="94" t="s">
        <v>1</v>
      </c>
      <c r="C90" s="310"/>
      <c r="D90" s="311"/>
      <c r="E90" s="311"/>
      <c r="F90" s="311"/>
      <c r="G90" s="311"/>
      <c r="H90" s="311"/>
      <c r="I90" s="311"/>
      <c r="J90" s="312">
        <v>12658</v>
      </c>
      <c r="K90" s="312">
        <v>10792</v>
      </c>
      <c r="L90" s="312">
        <v>12161</v>
      </c>
      <c r="M90" s="312">
        <v>12946</v>
      </c>
      <c r="N90" s="313">
        <v>19118</v>
      </c>
      <c r="O90" s="312">
        <v>24440</v>
      </c>
      <c r="P90" s="336"/>
      <c r="Q90" s="337"/>
    </row>
    <row r="91" spans="1:17" ht="15" customHeight="1">
      <c r="A91" s="98" t="s">
        <v>36</v>
      </c>
      <c r="B91" s="97"/>
      <c r="C91" s="315"/>
      <c r="D91" s="232"/>
      <c r="E91" s="234"/>
      <c r="F91" s="234"/>
      <c r="G91" s="234"/>
      <c r="H91" s="233"/>
      <c r="I91" s="316"/>
      <c r="J91" s="268">
        <f>SUM(J92:J94)</f>
        <v>45447</v>
      </c>
      <c r="K91" s="317">
        <f>SUM(K92:K94)</f>
        <v>38475</v>
      </c>
      <c r="L91" s="317">
        <f>SUM(L92:L94)</f>
        <v>38992</v>
      </c>
      <c r="M91" s="317">
        <f>SUM(M92:M94)</f>
        <v>44780</v>
      </c>
      <c r="N91" s="318">
        <f>SUM(N92:N94)</f>
        <v>47372</v>
      </c>
      <c r="O91" s="317">
        <v>45859</v>
      </c>
      <c r="P91" s="317">
        <v>36793</v>
      </c>
      <c r="Q91" s="319">
        <v>36169</v>
      </c>
    </row>
    <row r="92" spans="1:17" ht="15" customHeight="1">
      <c r="A92" s="44"/>
      <c r="B92" s="259" t="s">
        <v>2</v>
      </c>
      <c r="C92" s="320"/>
      <c r="D92" s="321"/>
      <c r="E92" s="321"/>
      <c r="F92" s="321"/>
      <c r="G92" s="321"/>
      <c r="H92" s="321"/>
      <c r="I92" s="321"/>
      <c r="J92" s="322">
        <v>32942</v>
      </c>
      <c r="K92" s="322">
        <v>29162</v>
      </c>
      <c r="L92" s="322">
        <v>28991</v>
      </c>
      <c r="M92" s="322">
        <v>35859</v>
      </c>
      <c r="N92" s="323">
        <v>38274</v>
      </c>
      <c r="O92" s="324"/>
      <c r="P92" s="324"/>
      <c r="Q92" s="325"/>
    </row>
    <row r="93" spans="1:17" ht="15" customHeight="1">
      <c r="A93" s="44"/>
      <c r="B93" s="93" t="s">
        <v>95</v>
      </c>
      <c r="C93" s="320"/>
      <c r="D93" s="321"/>
      <c r="E93" s="321"/>
      <c r="F93" s="321"/>
      <c r="G93" s="321"/>
      <c r="H93" s="321"/>
      <c r="I93" s="321"/>
      <c r="J93" s="322">
        <v>9934</v>
      </c>
      <c r="K93" s="322">
        <v>7599</v>
      </c>
      <c r="L93" s="322">
        <v>8144</v>
      </c>
      <c r="M93" s="322">
        <v>8921</v>
      </c>
      <c r="N93" s="323">
        <v>7501</v>
      </c>
      <c r="O93" s="220" t="s">
        <v>97</v>
      </c>
      <c r="P93" s="324"/>
      <c r="Q93" s="325"/>
    </row>
    <row r="94" spans="1:17" ht="15" customHeight="1">
      <c r="A94" s="38"/>
      <c r="B94" s="96" t="s">
        <v>96</v>
      </c>
      <c r="C94" s="310"/>
      <c r="D94" s="311"/>
      <c r="E94" s="311"/>
      <c r="F94" s="311"/>
      <c r="G94" s="311"/>
      <c r="H94" s="311"/>
      <c r="I94" s="311"/>
      <c r="J94" s="312">
        <v>2571</v>
      </c>
      <c r="K94" s="312">
        <v>1714</v>
      </c>
      <c r="L94" s="312">
        <v>1857</v>
      </c>
      <c r="M94" s="312" t="s">
        <v>71</v>
      </c>
      <c r="N94" s="313">
        <v>1597</v>
      </c>
      <c r="O94" s="336"/>
      <c r="P94" s="336"/>
      <c r="Q94" s="337"/>
    </row>
    <row r="95" spans="1:17" s="239" customFormat="1" ht="15" customHeight="1">
      <c r="A95" s="235" t="s">
        <v>70</v>
      </c>
      <c r="B95" s="236"/>
      <c r="C95" s="237"/>
      <c r="D95" s="237"/>
      <c r="E95" s="237"/>
      <c r="F95" s="237"/>
      <c r="G95" s="237"/>
      <c r="H95" s="237"/>
      <c r="I95" s="237"/>
      <c r="J95" s="237"/>
      <c r="K95" s="237"/>
      <c r="L95" s="237"/>
      <c r="M95" s="237"/>
      <c r="N95" s="237"/>
      <c r="O95" s="238"/>
    </row>
    <row r="96" spans="1:17" s="239" customFormat="1" ht="15" customHeight="1">
      <c r="A96" s="236"/>
      <c r="B96" s="236"/>
      <c r="C96" s="237"/>
      <c r="D96" s="237"/>
      <c r="E96" s="237"/>
      <c r="F96" s="237"/>
      <c r="G96" s="237"/>
      <c r="H96" s="237"/>
      <c r="I96" s="237"/>
      <c r="J96" s="237"/>
      <c r="K96" s="237"/>
      <c r="L96" s="237"/>
      <c r="M96" s="237"/>
      <c r="N96" s="237"/>
      <c r="O96" s="237"/>
      <c r="P96" s="240"/>
      <c r="Q96" s="240" t="str">
        <f>Q39</f>
        <v>資料：H6～H26商業統計,H24経済センサス　卸売業・小売業に関する集計　産業編（市区町村表）</v>
      </c>
    </row>
    <row r="97" spans="3:7" ht="13.5" customHeight="1">
      <c r="F97" s="242"/>
    </row>
    <row r="98" spans="3:7" s="245" customFormat="1" ht="13.5" customHeight="1">
      <c r="C98" s="339"/>
      <c r="D98" s="339"/>
      <c r="E98" s="339"/>
      <c r="F98" s="339"/>
    </row>
    <row r="99" spans="3:7" ht="15.75" customHeight="1">
      <c r="F99" s="242"/>
    </row>
    <row r="100" spans="3:7" ht="15.75" customHeight="1">
      <c r="C100" s="339"/>
      <c r="D100" s="339"/>
      <c r="E100" s="339"/>
      <c r="F100" s="339"/>
    </row>
    <row r="101" spans="3:7" ht="15.75" customHeight="1">
      <c r="F101" s="242"/>
    </row>
    <row r="102" spans="3:7" ht="13.5" customHeight="1">
      <c r="C102" s="339"/>
      <c r="D102" s="339"/>
      <c r="E102" s="339"/>
      <c r="F102" s="339"/>
    </row>
    <row r="103" spans="3:7" ht="13.5" customHeight="1">
      <c r="F103" s="242"/>
    </row>
    <row r="104" spans="3:7" ht="13.5" customHeight="1">
      <c r="C104" s="339"/>
      <c r="D104" s="339"/>
      <c r="E104" s="339"/>
      <c r="F104" s="339"/>
      <c r="G104" s="339"/>
    </row>
  </sheetData>
  <mergeCells count="7">
    <mergeCell ref="D66:H71"/>
    <mergeCell ref="D84:H89"/>
    <mergeCell ref="A5:B5"/>
    <mergeCell ref="A23:B23"/>
    <mergeCell ref="A61:B61"/>
    <mergeCell ref="A79:B79"/>
    <mergeCell ref="A43:B43"/>
  </mergeCells>
  <phoneticPr fontId="32"/>
  <pageMargins left="0.78740157480314965" right="0.19685039370078741" top="0.59055118110236227" bottom="0.23622047244094491" header="0.19685039370078741" footer="0.19685039370078741"/>
  <pageSetup paperSize="9" scale="95" orientation="landscape" r:id="rId1"/>
  <headerFooter alignWithMargins="0">
    <oddFooter>&amp;C&amp;P/&amp;N</oddFooter>
  </headerFooter>
  <rowBreaks count="1" manualBreakCount="1">
    <brk id="40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Z331"/>
  <sheetViews>
    <sheetView view="pageBreakPreview" zoomScaleNormal="100" zoomScaleSheetLayoutView="100" workbookViewId="0">
      <pane xSplit="4" ySplit="5" topLeftCell="E231" activePane="bottomRight" state="frozen"/>
      <selection activeCell="I36" sqref="I36"/>
      <selection pane="topRight" activeCell="I36" sqref="I36"/>
      <selection pane="bottomLeft" activeCell="I36" sqref="I36"/>
      <selection pane="bottomRight" activeCell="A2" sqref="A2"/>
    </sheetView>
  </sheetViews>
  <sheetFormatPr defaultColWidth="11" defaultRowHeight="12"/>
  <cols>
    <col min="1" max="1" width="4" style="2" customWidth="1"/>
    <col min="2" max="2" width="2.28515625" style="2" customWidth="1"/>
    <col min="3" max="3" width="5.42578125" style="2" bestFit="1" customWidth="1"/>
    <col min="4" max="4" width="43.5703125" style="2" customWidth="1"/>
    <col min="5" max="5" width="11.7109375" style="2" customWidth="1"/>
    <col min="6" max="6" width="12" style="2" customWidth="1"/>
    <col min="7" max="16" width="10.7109375" style="2" customWidth="1"/>
    <col min="17" max="17" width="2.28515625" style="2" customWidth="1"/>
    <col min="18" max="18" width="5.42578125" style="2" customWidth="1"/>
    <col min="19" max="19" width="38.42578125" style="2" customWidth="1"/>
    <col min="20" max="23" width="10.7109375" style="2" customWidth="1"/>
    <col min="24" max="16384" width="11" style="2"/>
  </cols>
  <sheetData>
    <row r="1" spans="1:23" ht="13.5">
      <c r="A1" s="89" t="s">
        <v>136</v>
      </c>
      <c r="F1" s="35"/>
      <c r="G1" s="35"/>
      <c r="H1" s="35"/>
      <c r="I1" s="35"/>
      <c r="J1" s="35"/>
      <c r="K1" s="34"/>
      <c r="L1" s="34"/>
      <c r="M1" s="34"/>
      <c r="N1" s="34"/>
      <c r="O1" s="34"/>
      <c r="P1" s="34"/>
      <c r="T1" s="36"/>
      <c r="U1" s="36"/>
      <c r="V1" s="36"/>
      <c r="W1" s="36"/>
    </row>
    <row r="2" spans="1:23">
      <c r="A2" s="1"/>
    </row>
    <row r="3" spans="1:23">
      <c r="A3" s="2" t="s">
        <v>114</v>
      </c>
      <c r="P3" s="30"/>
      <c r="U3" s="30"/>
      <c r="W3" s="30" t="s">
        <v>40</v>
      </c>
    </row>
    <row r="4" spans="1:23">
      <c r="A4" s="380" t="s">
        <v>99</v>
      </c>
      <c r="B4" s="361" t="s">
        <v>26</v>
      </c>
      <c r="C4" s="362"/>
      <c r="D4" s="363"/>
      <c r="E4" s="377" t="s">
        <v>19</v>
      </c>
      <c r="F4" s="378"/>
      <c r="G4" s="377" t="s">
        <v>20</v>
      </c>
      <c r="H4" s="378"/>
      <c r="I4" s="377" t="s">
        <v>21</v>
      </c>
      <c r="J4" s="378"/>
      <c r="K4" s="377" t="s">
        <v>22</v>
      </c>
      <c r="L4" s="378"/>
      <c r="M4" s="377" t="s">
        <v>23</v>
      </c>
      <c r="N4" s="378"/>
      <c r="O4" s="369" t="s">
        <v>27</v>
      </c>
      <c r="P4" s="370"/>
      <c r="Q4" s="361" t="s">
        <v>26</v>
      </c>
      <c r="R4" s="362"/>
      <c r="S4" s="363"/>
      <c r="T4" s="369" t="s">
        <v>100</v>
      </c>
      <c r="U4" s="370"/>
      <c r="V4" s="369" t="s">
        <v>101</v>
      </c>
      <c r="W4" s="370"/>
    </row>
    <row r="5" spans="1:23" ht="24">
      <c r="A5" s="381"/>
      <c r="B5" s="364"/>
      <c r="C5" s="365"/>
      <c r="D5" s="366"/>
      <c r="E5" s="18" t="s">
        <v>103</v>
      </c>
      <c r="F5" s="3" t="s">
        <v>104</v>
      </c>
      <c r="G5" s="18" t="s">
        <v>103</v>
      </c>
      <c r="H5" s="3" t="s">
        <v>104</v>
      </c>
      <c r="I5" s="18" t="s">
        <v>103</v>
      </c>
      <c r="J5" s="3" t="s">
        <v>104</v>
      </c>
      <c r="K5" s="18" t="s">
        <v>103</v>
      </c>
      <c r="L5" s="3" t="s">
        <v>104</v>
      </c>
      <c r="M5" s="18" t="s">
        <v>103</v>
      </c>
      <c r="N5" s="3" t="s">
        <v>104</v>
      </c>
      <c r="O5" s="18" t="s">
        <v>103</v>
      </c>
      <c r="P5" s="3" t="s">
        <v>104</v>
      </c>
      <c r="Q5" s="364"/>
      <c r="R5" s="365"/>
      <c r="S5" s="366"/>
      <c r="T5" s="18" t="s">
        <v>103</v>
      </c>
      <c r="U5" s="3" t="s">
        <v>104</v>
      </c>
      <c r="V5" s="18" t="s">
        <v>103</v>
      </c>
      <c r="W5" s="3" t="s">
        <v>104</v>
      </c>
    </row>
    <row r="6" spans="1:23">
      <c r="A6" s="381"/>
      <c r="B6" s="28" t="s">
        <v>3</v>
      </c>
      <c r="C6" s="4"/>
      <c r="D6" s="5"/>
      <c r="E6" s="121">
        <f t="shared" ref="E6:E19" si="0">SUM(E26,E46,E66,E86,E106,E126,E146,E166,E186)</f>
        <v>546816</v>
      </c>
      <c r="F6" s="125" t="s">
        <v>41</v>
      </c>
      <c r="G6" s="121">
        <f t="shared" ref="G6:G19" si="1">SUM(G26,G46,G66,G86,G106,G126,G146,G166,G186)</f>
        <v>564667</v>
      </c>
      <c r="H6" s="122" t="s">
        <v>0</v>
      </c>
      <c r="I6" s="121">
        <f t="shared" ref="I6:I19" si="2">SUM(I26,I46,I66,I86,I106,I126,I146,I166,I186)</f>
        <v>506973</v>
      </c>
      <c r="J6" s="122" t="s">
        <v>0</v>
      </c>
      <c r="K6" s="123">
        <f>SUM(K26,K46,K66,K86,K106,K126,K146,K166,K186)</f>
        <v>433564</v>
      </c>
      <c r="L6" s="122" t="s">
        <v>0</v>
      </c>
      <c r="M6" s="121">
        <f t="shared" ref="M6:M19" si="3">SUM(M26,M46,M66,M86,M106,M126,M146,M166,M186)</f>
        <v>415506</v>
      </c>
      <c r="N6" s="122" t="s">
        <v>0</v>
      </c>
      <c r="O6" s="124">
        <f t="shared" ref="O6:O12" si="4">SUM(O26,O46,O66,O86,O106,O126,O146,O166,O186)</f>
        <v>350354</v>
      </c>
      <c r="P6" s="122" t="s">
        <v>0</v>
      </c>
      <c r="Q6" s="28" t="s">
        <v>3</v>
      </c>
      <c r="R6" s="4"/>
      <c r="S6" s="5"/>
      <c r="T6" s="138">
        <v>284944</v>
      </c>
      <c r="U6" s="139" t="s">
        <v>41</v>
      </c>
      <c r="V6" s="140"/>
      <c r="W6" s="139" t="s">
        <v>41</v>
      </c>
    </row>
    <row r="7" spans="1:23">
      <c r="A7" s="381"/>
      <c r="B7" s="8"/>
      <c r="C7" s="9">
        <v>48</v>
      </c>
      <c r="D7" s="7" t="s">
        <v>14</v>
      </c>
      <c r="E7" s="121">
        <f t="shared" si="0"/>
        <v>30677</v>
      </c>
      <c r="F7" s="125" t="s">
        <v>41</v>
      </c>
      <c r="G7" s="121">
        <f t="shared" si="1"/>
        <v>9491</v>
      </c>
      <c r="H7" s="125" t="s">
        <v>0</v>
      </c>
      <c r="I7" s="121">
        <f t="shared" si="2"/>
        <v>8949</v>
      </c>
      <c r="J7" s="125" t="s">
        <v>0</v>
      </c>
      <c r="K7" s="126" t="s">
        <v>44</v>
      </c>
      <c r="L7" s="125" t="s">
        <v>0</v>
      </c>
      <c r="M7" s="121">
        <f t="shared" si="3"/>
        <v>6136</v>
      </c>
      <c r="N7" s="125" t="s">
        <v>0</v>
      </c>
      <c r="O7" s="123">
        <f t="shared" si="4"/>
        <v>856</v>
      </c>
      <c r="P7" s="125" t="s">
        <v>0</v>
      </c>
      <c r="Q7" s="8"/>
      <c r="R7" s="9">
        <v>50</v>
      </c>
      <c r="S7" s="7" t="s">
        <v>14</v>
      </c>
      <c r="T7" s="141">
        <v>1640</v>
      </c>
      <c r="U7" s="142" t="s">
        <v>41</v>
      </c>
      <c r="V7" s="143">
        <v>4300</v>
      </c>
      <c r="W7" s="142" t="s">
        <v>41</v>
      </c>
    </row>
    <row r="8" spans="1:23">
      <c r="A8" s="381"/>
      <c r="B8" s="8"/>
      <c r="C8" s="9">
        <v>49</v>
      </c>
      <c r="D8" s="7" t="s">
        <v>15</v>
      </c>
      <c r="E8" s="121">
        <f t="shared" si="0"/>
        <v>10901</v>
      </c>
      <c r="F8" s="125" t="s">
        <v>41</v>
      </c>
      <c r="G8" s="121">
        <f t="shared" si="1"/>
        <v>6033</v>
      </c>
      <c r="H8" s="125" t="s">
        <v>0</v>
      </c>
      <c r="I8" s="121">
        <f t="shared" si="2"/>
        <v>12586</v>
      </c>
      <c r="J8" s="125" t="s">
        <v>0</v>
      </c>
      <c r="K8" s="126" t="s">
        <v>44</v>
      </c>
      <c r="L8" s="125" t="s">
        <v>0</v>
      </c>
      <c r="M8" s="121">
        <f t="shared" si="3"/>
        <v>3405</v>
      </c>
      <c r="N8" s="125" t="s">
        <v>0</v>
      </c>
      <c r="O8" s="123">
        <f t="shared" si="4"/>
        <v>2329</v>
      </c>
      <c r="P8" s="125" t="s">
        <v>0</v>
      </c>
      <c r="Q8" s="8"/>
      <c r="R8" s="9">
        <v>51</v>
      </c>
      <c r="S8" s="7" t="s">
        <v>107</v>
      </c>
      <c r="T8" s="141">
        <v>3484</v>
      </c>
      <c r="U8" s="142" t="s">
        <v>41</v>
      </c>
      <c r="V8" s="144">
        <v>3391</v>
      </c>
      <c r="W8" s="142" t="s">
        <v>41</v>
      </c>
    </row>
    <row r="9" spans="1:23">
      <c r="A9" s="381"/>
      <c r="B9" s="8"/>
      <c r="C9" s="9">
        <v>50</v>
      </c>
      <c r="D9" s="7" t="s">
        <v>24</v>
      </c>
      <c r="E9" s="121">
        <f t="shared" si="0"/>
        <v>108007</v>
      </c>
      <c r="F9" s="125" t="s">
        <v>41</v>
      </c>
      <c r="G9" s="121">
        <f t="shared" si="1"/>
        <v>112922</v>
      </c>
      <c r="H9" s="125" t="s">
        <v>0</v>
      </c>
      <c r="I9" s="121">
        <f t="shared" si="2"/>
        <v>108131</v>
      </c>
      <c r="J9" s="125" t="s">
        <v>0</v>
      </c>
      <c r="K9" s="123">
        <f t="shared" ref="K9:K19" si="5">SUM(K29,K49,K69,K89,K109,K129,K149,K169,K189)</f>
        <v>97747</v>
      </c>
      <c r="L9" s="125" t="s">
        <v>0</v>
      </c>
      <c r="M9" s="121">
        <f t="shared" si="3"/>
        <v>76774</v>
      </c>
      <c r="N9" s="125" t="s">
        <v>0</v>
      </c>
      <c r="O9" s="123">
        <f t="shared" si="4"/>
        <v>73919</v>
      </c>
      <c r="P9" s="125" t="s">
        <v>0</v>
      </c>
      <c r="Q9" s="8"/>
      <c r="R9" s="9">
        <v>52</v>
      </c>
      <c r="S9" s="7" t="s">
        <v>24</v>
      </c>
      <c r="T9" s="141">
        <v>73014</v>
      </c>
      <c r="U9" s="142" t="s">
        <v>41</v>
      </c>
      <c r="V9" s="145">
        <v>104114</v>
      </c>
      <c r="W9" s="142" t="s">
        <v>41</v>
      </c>
    </row>
    <row r="10" spans="1:23">
      <c r="A10" s="381"/>
      <c r="B10" s="8"/>
      <c r="C10" s="9">
        <v>51</v>
      </c>
      <c r="D10" s="7" t="s">
        <v>16</v>
      </c>
      <c r="E10" s="121">
        <f t="shared" si="0"/>
        <v>90299</v>
      </c>
      <c r="F10" s="125" t="s">
        <v>41</v>
      </c>
      <c r="G10" s="121">
        <f t="shared" si="1"/>
        <v>86519</v>
      </c>
      <c r="H10" s="125" t="s">
        <v>0</v>
      </c>
      <c r="I10" s="121">
        <f t="shared" si="2"/>
        <v>85758</v>
      </c>
      <c r="J10" s="125" t="s">
        <v>0</v>
      </c>
      <c r="K10" s="123">
        <f t="shared" si="5"/>
        <v>87441</v>
      </c>
      <c r="L10" s="125" t="s">
        <v>0</v>
      </c>
      <c r="M10" s="121">
        <f t="shared" si="3"/>
        <v>82539</v>
      </c>
      <c r="N10" s="125" t="s">
        <v>0</v>
      </c>
      <c r="O10" s="123">
        <f t="shared" si="4"/>
        <v>71867</v>
      </c>
      <c r="P10" s="125" t="s">
        <v>0</v>
      </c>
      <c r="Q10" s="8"/>
      <c r="R10" s="9">
        <v>53</v>
      </c>
      <c r="S10" s="7" t="s">
        <v>16</v>
      </c>
      <c r="T10" s="141">
        <v>56935</v>
      </c>
      <c r="U10" s="142" t="s">
        <v>41</v>
      </c>
      <c r="V10" s="146">
        <v>87651</v>
      </c>
      <c r="W10" s="142" t="s">
        <v>41</v>
      </c>
    </row>
    <row r="11" spans="1:23">
      <c r="A11" s="381"/>
      <c r="B11" s="8"/>
      <c r="C11" s="9">
        <v>52</v>
      </c>
      <c r="D11" s="19" t="s">
        <v>17</v>
      </c>
      <c r="E11" s="121">
        <f t="shared" si="0"/>
        <v>189568</v>
      </c>
      <c r="F11" s="125" t="s">
        <v>41</v>
      </c>
      <c r="G11" s="121">
        <f t="shared" si="1"/>
        <v>220113</v>
      </c>
      <c r="H11" s="125" t="s">
        <v>0</v>
      </c>
      <c r="I11" s="121">
        <f t="shared" si="2"/>
        <v>198256</v>
      </c>
      <c r="J11" s="125" t="s">
        <v>0</v>
      </c>
      <c r="K11" s="123">
        <f t="shared" si="5"/>
        <v>123468</v>
      </c>
      <c r="L11" s="125" t="s">
        <v>0</v>
      </c>
      <c r="M11" s="121">
        <f t="shared" si="3"/>
        <v>122966</v>
      </c>
      <c r="N11" s="125" t="s">
        <v>0</v>
      </c>
      <c r="O11" s="123">
        <f t="shared" si="4"/>
        <v>120614</v>
      </c>
      <c r="P11" s="125" t="s">
        <v>0</v>
      </c>
      <c r="Q11" s="8"/>
      <c r="R11" s="9">
        <v>54</v>
      </c>
      <c r="S11" s="19" t="s">
        <v>17</v>
      </c>
      <c r="T11" s="141">
        <v>77341</v>
      </c>
      <c r="U11" s="142" t="s">
        <v>41</v>
      </c>
      <c r="V11" s="144">
        <v>105889</v>
      </c>
      <c r="W11" s="142" t="s">
        <v>41</v>
      </c>
    </row>
    <row r="12" spans="1:23">
      <c r="A12" s="381"/>
      <c r="B12" s="10"/>
      <c r="C12" s="11">
        <v>53</v>
      </c>
      <c r="D12" s="12" t="s">
        <v>18</v>
      </c>
      <c r="E12" s="127">
        <f t="shared" si="0"/>
        <v>75906</v>
      </c>
      <c r="F12" s="128" t="s">
        <v>41</v>
      </c>
      <c r="G12" s="127">
        <f t="shared" si="1"/>
        <v>88331</v>
      </c>
      <c r="H12" s="128" t="s">
        <v>0</v>
      </c>
      <c r="I12" s="127">
        <f t="shared" si="2"/>
        <v>79521</v>
      </c>
      <c r="J12" s="128" t="s">
        <v>0</v>
      </c>
      <c r="K12" s="127">
        <f t="shared" si="5"/>
        <v>69021</v>
      </c>
      <c r="L12" s="128" t="s">
        <v>0</v>
      </c>
      <c r="M12" s="127">
        <f t="shared" si="3"/>
        <v>73554</v>
      </c>
      <c r="N12" s="128" t="s">
        <v>0</v>
      </c>
      <c r="O12" s="129">
        <f t="shared" si="4"/>
        <v>59613</v>
      </c>
      <c r="P12" s="128" t="s">
        <v>0</v>
      </c>
      <c r="Q12" s="10"/>
      <c r="R12" s="11">
        <v>55</v>
      </c>
      <c r="S12" s="12" t="s">
        <v>18</v>
      </c>
      <c r="T12" s="147">
        <v>72530</v>
      </c>
      <c r="U12" s="148" t="s">
        <v>41</v>
      </c>
      <c r="V12" s="149">
        <v>92453</v>
      </c>
      <c r="W12" s="148" t="s">
        <v>41</v>
      </c>
    </row>
    <row r="13" spans="1:23">
      <c r="A13" s="381"/>
      <c r="B13" s="6" t="s">
        <v>4</v>
      </c>
      <c r="C13" s="20"/>
      <c r="D13" s="17"/>
      <c r="E13" s="130">
        <f t="shared" si="0"/>
        <v>221883</v>
      </c>
      <c r="F13" s="122">
        <f t="shared" ref="F13:F19" si="6">SUM(F33,F53,F73,F93,F113,F133,F153,F173,F193)</f>
        <v>244042</v>
      </c>
      <c r="G13" s="130">
        <f t="shared" si="1"/>
        <v>239426</v>
      </c>
      <c r="H13" s="122">
        <f t="shared" ref="H13:H19" si="7">SUM(H33,H53,H73,H93,H113,H133,H153,H173,H193)</f>
        <v>230861</v>
      </c>
      <c r="I13" s="130">
        <f t="shared" si="2"/>
        <v>246854</v>
      </c>
      <c r="J13" s="122">
        <f t="shared" ref="J13:J19" si="8">SUM(J33,J53,J73,J93,J113,J133,J153,J173,J193)</f>
        <v>252292</v>
      </c>
      <c r="K13" s="124">
        <f t="shared" si="5"/>
        <v>238738</v>
      </c>
      <c r="L13" s="122">
        <f t="shared" ref="L13:L19" si="9">SUM(L33,L53,L73,L93,L113,L133,L153,L173,L193)</f>
        <v>252431</v>
      </c>
      <c r="M13" s="130">
        <f t="shared" si="3"/>
        <v>237141</v>
      </c>
      <c r="N13" s="122">
        <f t="shared" ref="N13:O19" si="10">SUM(N33,N53,N73,N93,N113,N133,N153,N173,N193)</f>
        <v>275948</v>
      </c>
      <c r="O13" s="124">
        <f t="shared" si="10"/>
        <v>224966</v>
      </c>
      <c r="P13" s="122">
        <f t="shared" ref="P13:P19" si="11">SUM(P33,P53,P73,P93,P113,P133,P153,P173,P193)</f>
        <v>269316</v>
      </c>
      <c r="Q13" s="6" t="s">
        <v>4</v>
      </c>
      <c r="R13" s="20"/>
      <c r="S13" s="17"/>
      <c r="T13" s="150"/>
      <c r="U13" s="139"/>
      <c r="V13" s="151"/>
      <c r="W13" s="152"/>
    </row>
    <row r="14" spans="1:23">
      <c r="A14" s="381"/>
      <c r="B14" s="8"/>
      <c r="C14" s="9">
        <v>55</v>
      </c>
      <c r="D14" s="7" t="s">
        <v>5</v>
      </c>
      <c r="E14" s="121">
        <f t="shared" si="0"/>
        <v>21890</v>
      </c>
      <c r="F14" s="122">
        <f t="shared" si="6"/>
        <v>48530</v>
      </c>
      <c r="G14" s="121">
        <f t="shared" si="1"/>
        <v>21567</v>
      </c>
      <c r="H14" s="122">
        <f t="shared" si="7"/>
        <v>30183</v>
      </c>
      <c r="I14" s="121">
        <f t="shared" si="2"/>
        <v>21919</v>
      </c>
      <c r="J14" s="122">
        <f t="shared" si="8"/>
        <v>32032</v>
      </c>
      <c r="K14" s="123">
        <f t="shared" si="5"/>
        <v>20265</v>
      </c>
      <c r="L14" s="122">
        <f t="shared" si="9"/>
        <v>29892</v>
      </c>
      <c r="M14" s="121">
        <f t="shared" si="3"/>
        <v>22506</v>
      </c>
      <c r="N14" s="122">
        <f t="shared" si="10"/>
        <v>35057</v>
      </c>
      <c r="O14" s="123">
        <f t="shared" si="10"/>
        <v>18964</v>
      </c>
      <c r="P14" s="125">
        <f t="shared" si="11"/>
        <v>32107</v>
      </c>
      <c r="Q14" s="8"/>
      <c r="R14" s="9">
        <v>56</v>
      </c>
      <c r="S14" s="7" t="s">
        <v>5</v>
      </c>
      <c r="T14" s="153">
        <v>15092</v>
      </c>
      <c r="U14" s="154">
        <v>30330</v>
      </c>
      <c r="V14" s="155">
        <v>15003</v>
      </c>
      <c r="W14" s="156">
        <v>15003</v>
      </c>
    </row>
    <row r="15" spans="1:23">
      <c r="A15" s="381"/>
      <c r="B15" s="8"/>
      <c r="C15" s="9">
        <v>56</v>
      </c>
      <c r="D15" s="7" t="s">
        <v>6</v>
      </c>
      <c r="E15" s="121">
        <f t="shared" si="0"/>
        <v>19018</v>
      </c>
      <c r="F15" s="122">
        <f t="shared" si="6"/>
        <v>34413</v>
      </c>
      <c r="G15" s="121">
        <f t="shared" si="1"/>
        <v>19041</v>
      </c>
      <c r="H15" s="122">
        <f t="shared" si="7"/>
        <v>30655</v>
      </c>
      <c r="I15" s="121">
        <f t="shared" si="2"/>
        <v>20325</v>
      </c>
      <c r="J15" s="122">
        <f t="shared" si="8"/>
        <v>33067</v>
      </c>
      <c r="K15" s="123">
        <f t="shared" si="5"/>
        <v>16543</v>
      </c>
      <c r="L15" s="122">
        <f t="shared" si="9"/>
        <v>29005</v>
      </c>
      <c r="M15" s="121">
        <f t="shared" si="3"/>
        <v>15155</v>
      </c>
      <c r="N15" s="122">
        <f t="shared" si="10"/>
        <v>30526</v>
      </c>
      <c r="O15" s="123">
        <f t="shared" si="10"/>
        <v>15047</v>
      </c>
      <c r="P15" s="125">
        <f t="shared" si="11"/>
        <v>30784</v>
      </c>
      <c r="Q15" s="8"/>
      <c r="R15" s="9">
        <v>57</v>
      </c>
      <c r="S15" s="7" t="s">
        <v>6</v>
      </c>
      <c r="T15" s="157">
        <v>9830</v>
      </c>
      <c r="U15" s="154">
        <v>7197</v>
      </c>
      <c r="V15" s="155">
        <v>11392</v>
      </c>
      <c r="W15" s="156">
        <v>28255</v>
      </c>
    </row>
    <row r="16" spans="1:23">
      <c r="A16" s="381"/>
      <c r="B16" s="8"/>
      <c r="C16" s="9">
        <v>57</v>
      </c>
      <c r="D16" s="7" t="s">
        <v>13</v>
      </c>
      <c r="E16" s="121">
        <f t="shared" si="0"/>
        <v>77377</v>
      </c>
      <c r="F16" s="122">
        <f t="shared" si="6"/>
        <v>76194</v>
      </c>
      <c r="G16" s="121">
        <f t="shared" si="1"/>
        <v>81799</v>
      </c>
      <c r="H16" s="122">
        <f t="shared" si="7"/>
        <v>82501</v>
      </c>
      <c r="I16" s="121">
        <f t="shared" si="2"/>
        <v>84012</v>
      </c>
      <c r="J16" s="122">
        <f t="shared" si="8"/>
        <v>81528</v>
      </c>
      <c r="K16" s="123">
        <f t="shared" si="5"/>
        <v>79502</v>
      </c>
      <c r="L16" s="122">
        <f t="shared" si="9"/>
        <v>85150</v>
      </c>
      <c r="M16" s="121">
        <f t="shared" si="3"/>
        <v>78350</v>
      </c>
      <c r="N16" s="122">
        <f t="shared" si="10"/>
        <v>89461</v>
      </c>
      <c r="O16" s="123">
        <f t="shared" si="10"/>
        <v>72422</v>
      </c>
      <c r="P16" s="125">
        <f t="shared" si="11"/>
        <v>82136</v>
      </c>
      <c r="Q16" s="8"/>
      <c r="R16" s="9">
        <v>58</v>
      </c>
      <c r="S16" s="7" t="s">
        <v>13</v>
      </c>
      <c r="T16" s="158">
        <v>50638</v>
      </c>
      <c r="U16" s="159">
        <v>70102</v>
      </c>
      <c r="V16" s="155">
        <v>58011</v>
      </c>
      <c r="W16" s="156">
        <v>72731</v>
      </c>
    </row>
    <row r="17" spans="1:23">
      <c r="A17" s="381"/>
      <c r="B17" s="8"/>
      <c r="C17" s="9">
        <v>58</v>
      </c>
      <c r="D17" s="7" t="s">
        <v>8</v>
      </c>
      <c r="E17" s="121">
        <f t="shared" si="0"/>
        <v>28963</v>
      </c>
      <c r="F17" s="122">
        <f t="shared" si="6"/>
        <v>5941</v>
      </c>
      <c r="G17" s="121">
        <f t="shared" si="1"/>
        <v>34419</v>
      </c>
      <c r="H17" s="122">
        <f t="shared" si="7"/>
        <v>6193</v>
      </c>
      <c r="I17" s="121">
        <f t="shared" si="2"/>
        <v>38844</v>
      </c>
      <c r="J17" s="122">
        <f t="shared" si="8"/>
        <v>6086</v>
      </c>
      <c r="K17" s="123">
        <f t="shared" si="5"/>
        <v>35055</v>
      </c>
      <c r="L17" s="122">
        <f t="shared" si="9"/>
        <v>6477</v>
      </c>
      <c r="M17" s="121">
        <f t="shared" si="3"/>
        <v>37838</v>
      </c>
      <c r="N17" s="122">
        <f t="shared" si="10"/>
        <v>6011</v>
      </c>
      <c r="O17" s="123">
        <f t="shared" si="10"/>
        <v>32245</v>
      </c>
      <c r="P17" s="125">
        <f t="shared" si="11"/>
        <v>6835</v>
      </c>
      <c r="Q17" s="8"/>
      <c r="R17" s="9"/>
      <c r="S17" s="7"/>
      <c r="T17" s="160"/>
      <c r="U17" s="142"/>
      <c r="V17" s="160"/>
      <c r="W17" s="142"/>
    </row>
    <row r="18" spans="1:23">
      <c r="A18" s="381"/>
      <c r="B18" s="8"/>
      <c r="C18" s="9">
        <v>59</v>
      </c>
      <c r="D18" s="7" t="s">
        <v>9</v>
      </c>
      <c r="E18" s="121">
        <f t="shared" si="0"/>
        <v>21177</v>
      </c>
      <c r="F18" s="122">
        <f t="shared" si="6"/>
        <v>31301</v>
      </c>
      <c r="G18" s="121">
        <f t="shared" si="1"/>
        <v>21093</v>
      </c>
      <c r="H18" s="122">
        <f t="shared" si="7"/>
        <v>32215</v>
      </c>
      <c r="I18" s="121">
        <f t="shared" si="2"/>
        <v>23854</v>
      </c>
      <c r="J18" s="122">
        <f t="shared" si="8"/>
        <v>39745</v>
      </c>
      <c r="K18" s="123">
        <f t="shared" si="5"/>
        <v>20714</v>
      </c>
      <c r="L18" s="122">
        <f t="shared" si="9"/>
        <v>36548</v>
      </c>
      <c r="M18" s="121">
        <f t="shared" si="3"/>
        <v>20880</v>
      </c>
      <c r="N18" s="122">
        <f t="shared" si="10"/>
        <v>36231</v>
      </c>
      <c r="O18" s="123">
        <f t="shared" si="10"/>
        <v>20854</v>
      </c>
      <c r="P18" s="125">
        <f t="shared" si="11"/>
        <v>33045</v>
      </c>
      <c r="Q18" s="8"/>
      <c r="R18" s="9">
        <v>59</v>
      </c>
      <c r="S18" s="7" t="s">
        <v>108</v>
      </c>
      <c r="T18" s="153">
        <v>37818</v>
      </c>
      <c r="U18" s="154">
        <v>23245</v>
      </c>
      <c r="V18" s="155">
        <v>47918</v>
      </c>
      <c r="W18" s="156">
        <v>22656</v>
      </c>
    </row>
    <row r="19" spans="1:23">
      <c r="A19" s="381"/>
      <c r="B19" s="8"/>
      <c r="C19" s="9">
        <v>60</v>
      </c>
      <c r="D19" s="7" t="s">
        <v>10</v>
      </c>
      <c r="E19" s="221">
        <f t="shared" si="0"/>
        <v>54341</v>
      </c>
      <c r="F19" s="122">
        <f t="shared" si="6"/>
        <v>50252</v>
      </c>
      <c r="G19" s="121">
        <f t="shared" si="1"/>
        <v>60694</v>
      </c>
      <c r="H19" s="122">
        <f t="shared" si="7"/>
        <v>48217</v>
      </c>
      <c r="I19" s="121">
        <f t="shared" si="2"/>
        <v>59638</v>
      </c>
      <c r="J19" s="122">
        <f t="shared" si="8"/>
        <v>58919</v>
      </c>
      <c r="K19" s="123">
        <f t="shared" si="5"/>
        <v>67413</v>
      </c>
      <c r="L19" s="122">
        <f t="shared" si="9"/>
        <v>66553</v>
      </c>
      <c r="M19" s="121">
        <f t="shared" si="3"/>
        <v>61926</v>
      </c>
      <c r="N19" s="122">
        <f t="shared" si="10"/>
        <v>79416</v>
      </c>
      <c r="O19" s="126">
        <f t="shared" si="10"/>
        <v>65432</v>
      </c>
      <c r="P19" s="131">
        <f t="shared" si="11"/>
        <v>84409</v>
      </c>
      <c r="Q19" s="8"/>
      <c r="R19" s="9">
        <v>60</v>
      </c>
      <c r="S19" s="7" t="s">
        <v>10</v>
      </c>
      <c r="T19" s="153">
        <v>56822</v>
      </c>
      <c r="U19" s="154">
        <v>83263</v>
      </c>
      <c r="V19" s="155">
        <v>63245</v>
      </c>
      <c r="W19" s="156">
        <v>89951</v>
      </c>
    </row>
    <row r="20" spans="1:23">
      <c r="A20" s="383"/>
      <c r="B20" s="10"/>
      <c r="C20" s="119">
        <v>61</v>
      </c>
      <c r="D20" s="12" t="s">
        <v>106</v>
      </c>
      <c r="E20" s="132"/>
      <c r="F20" s="133"/>
      <c r="G20" s="132"/>
      <c r="H20" s="133"/>
      <c r="I20" s="132"/>
      <c r="J20" s="133"/>
      <c r="K20" s="134"/>
      <c r="L20" s="133"/>
      <c r="M20" s="132"/>
      <c r="N20" s="133"/>
      <c r="O20" s="134"/>
      <c r="P20" s="128"/>
      <c r="Q20" s="10"/>
      <c r="R20" s="119">
        <v>61</v>
      </c>
      <c r="S20" s="117" t="s">
        <v>106</v>
      </c>
      <c r="T20" s="161">
        <v>8997</v>
      </c>
      <c r="U20" s="162" t="s">
        <v>0</v>
      </c>
      <c r="V20" s="163">
        <v>8813</v>
      </c>
      <c r="W20" s="164" t="s">
        <v>0</v>
      </c>
    </row>
    <row r="21" spans="1:23">
      <c r="A21" s="382"/>
      <c r="B21" s="364" t="s">
        <v>11</v>
      </c>
      <c r="C21" s="365"/>
      <c r="D21" s="366"/>
      <c r="E21" s="135">
        <f>E6+E13</f>
        <v>768699</v>
      </c>
      <c r="F21" s="136" t="s">
        <v>42</v>
      </c>
      <c r="G21" s="135">
        <f>G6+G13</f>
        <v>804093</v>
      </c>
      <c r="H21" s="136" t="s">
        <v>42</v>
      </c>
      <c r="I21" s="135">
        <f>I6+I13</f>
        <v>753827</v>
      </c>
      <c r="J21" s="136" t="s">
        <v>42</v>
      </c>
      <c r="K21" s="135">
        <f>K6+K13</f>
        <v>672302</v>
      </c>
      <c r="L21" s="136" t="s">
        <v>42</v>
      </c>
      <c r="M21" s="135">
        <f>M6+M13</f>
        <v>652647</v>
      </c>
      <c r="N21" s="136" t="s">
        <v>42</v>
      </c>
      <c r="O21" s="137">
        <f>O6+O13</f>
        <v>575320</v>
      </c>
      <c r="P21" s="136" t="s">
        <v>0</v>
      </c>
      <c r="Q21" s="364" t="s">
        <v>11</v>
      </c>
      <c r="R21" s="365"/>
      <c r="S21" s="366"/>
      <c r="T21" s="165">
        <v>464141</v>
      </c>
      <c r="U21" s="166" t="s">
        <v>42</v>
      </c>
      <c r="V21" s="167">
        <v>595413</v>
      </c>
      <c r="W21" s="166" t="s">
        <v>42</v>
      </c>
    </row>
    <row r="22" spans="1:23">
      <c r="B22" s="367"/>
      <c r="C22" s="367"/>
      <c r="D22" s="367"/>
      <c r="G22" s="22"/>
      <c r="H22" s="22"/>
      <c r="J22" s="29"/>
      <c r="K22" s="385"/>
      <c r="L22" s="385"/>
      <c r="M22" s="385"/>
      <c r="N22" s="385"/>
      <c r="O22" s="385"/>
      <c r="P22" s="385"/>
      <c r="Q22" s="367"/>
      <c r="R22" s="367"/>
      <c r="S22" s="367"/>
    </row>
    <row r="23" spans="1:23">
      <c r="A23" s="2" t="s">
        <v>30</v>
      </c>
      <c r="P23" s="30"/>
      <c r="U23" s="30"/>
      <c r="W23" s="30" t="s">
        <v>40</v>
      </c>
    </row>
    <row r="24" spans="1:23">
      <c r="A24" s="380" t="s">
        <v>43</v>
      </c>
      <c r="B24" s="361" t="s">
        <v>26</v>
      </c>
      <c r="C24" s="362"/>
      <c r="D24" s="363"/>
      <c r="E24" s="377" t="s">
        <v>19</v>
      </c>
      <c r="F24" s="378"/>
      <c r="G24" s="377" t="s">
        <v>20</v>
      </c>
      <c r="H24" s="378"/>
      <c r="I24" s="377" t="s">
        <v>21</v>
      </c>
      <c r="J24" s="378"/>
      <c r="K24" s="377" t="s">
        <v>22</v>
      </c>
      <c r="L24" s="378"/>
      <c r="M24" s="377" t="s">
        <v>23</v>
      </c>
      <c r="N24" s="378"/>
      <c r="O24" s="369" t="s">
        <v>27</v>
      </c>
      <c r="P24" s="370"/>
      <c r="Q24" s="361" t="s">
        <v>26</v>
      </c>
      <c r="R24" s="362"/>
      <c r="S24" s="363"/>
      <c r="T24" s="369" t="s">
        <v>100</v>
      </c>
      <c r="U24" s="370"/>
      <c r="V24" s="369" t="s">
        <v>101</v>
      </c>
      <c r="W24" s="370"/>
    </row>
    <row r="25" spans="1:23" ht="24">
      <c r="A25" s="381"/>
      <c r="B25" s="364"/>
      <c r="C25" s="365"/>
      <c r="D25" s="366"/>
      <c r="E25" s="18" t="s">
        <v>103</v>
      </c>
      <c r="F25" s="3" t="s">
        <v>104</v>
      </c>
      <c r="G25" s="18" t="s">
        <v>103</v>
      </c>
      <c r="H25" s="3" t="s">
        <v>104</v>
      </c>
      <c r="I25" s="18" t="s">
        <v>103</v>
      </c>
      <c r="J25" s="3" t="s">
        <v>104</v>
      </c>
      <c r="K25" s="18" t="s">
        <v>103</v>
      </c>
      <c r="L25" s="3" t="s">
        <v>104</v>
      </c>
      <c r="M25" s="18" t="s">
        <v>103</v>
      </c>
      <c r="N25" s="3" t="s">
        <v>104</v>
      </c>
      <c r="O25" s="18" t="s">
        <v>103</v>
      </c>
      <c r="P25" s="3" t="s">
        <v>104</v>
      </c>
      <c r="Q25" s="364"/>
      <c r="R25" s="365"/>
      <c r="S25" s="366"/>
      <c r="T25" s="18" t="s">
        <v>103</v>
      </c>
      <c r="U25" s="3" t="s">
        <v>104</v>
      </c>
      <c r="V25" s="18" t="s">
        <v>103</v>
      </c>
      <c r="W25" s="3" t="s">
        <v>104</v>
      </c>
    </row>
    <row r="26" spans="1:23">
      <c r="A26" s="381"/>
      <c r="B26" s="28" t="s">
        <v>3</v>
      </c>
      <c r="C26" s="4"/>
      <c r="D26" s="5"/>
      <c r="E26" s="121">
        <v>505358</v>
      </c>
      <c r="F26" s="125" t="s">
        <v>41</v>
      </c>
      <c r="G26" s="222">
        <v>523409</v>
      </c>
      <c r="H26" s="122" t="s">
        <v>41</v>
      </c>
      <c r="I26" s="168">
        <v>444100</v>
      </c>
      <c r="J26" s="122" t="s">
        <v>41</v>
      </c>
      <c r="K26" s="124">
        <v>387021</v>
      </c>
      <c r="L26" s="122" t="s">
        <v>41</v>
      </c>
      <c r="M26" s="130">
        <v>365375</v>
      </c>
      <c r="N26" s="122" t="s">
        <v>41</v>
      </c>
      <c r="O26" s="169">
        <v>329198</v>
      </c>
      <c r="P26" s="139" t="s">
        <v>0</v>
      </c>
      <c r="Q26" s="28" t="s">
        <v>3</v>
      </c>
      <c r="R26" s="4"/>
      <c r="S26" s="5"/>
      <c r="T26" s="179"/>
      <c r="U26" s="180"/>
      <c r="V26" s="179"/>
      <c r="W26" s="180"/>
    </row>
    <row r="27" spans="1:23">
      <c r="A27" s="381"/>
      <c r="B27" s="8"/>
      <c r="C27" s="9">
        <v>48</v>
      </c>
      <c r="D27" s="7" t="s">
        <v>14</v>
      </c>
      <c r="E27" s="121">
        <v>30677</v>
      </c>
      <c r="F27" s="125" t="s">
        <v>41</v>
      </c>
      <c r="G27" s="121">
        <v>9491</v>
      </c>
      <c r="H27" s="125" t="s">
        <v>41</v>
      </c>
      <c r="I27" s="126">
        <v>8949</v>
      </c>
      <c r="J27" s="125" t="s">
        <v>41</v>
      </c>
      <c r="K27" s="126" t="s">
        <v>44</v>
      </c>
      <c r="L27" s="125" t="s">
        <v>41</v>
      </c>
      <c r="M27" s="170">
        <v>6136</v>
      </c>
      <c r="N27" s="125" t="s">
        <v>41</v>
      </c>
      <c r="O27" s="157">
        <v>856</v>
      </c>
      <c r="P27" s="142" t="s">
        <v>0</v>
      </c>
      <c r="Q27" s="8"/>
      <c r="R27" s="9">
        <v>50</v>
      </c>
      <c r="S27" s="7" t="s">
        <v>14</v>
      </c>
      <c r="T27" s="181"/>
      <c r="U27" s="182"/>
      <c r="V27" s="181"/>
      <c r="W27" s="182"/>
    </row>
    <row r="28" spans="1:23">
      <c r="A28" s="381"/>
      <c r="B28" s="8"/>
      <c r="C28" s="9">
        <v>49</v>
      </c>
      <c r="D28" s="7" t="s">
        <v>15</v>
      </c>
      <c r="E28" s="121">
        <v>10901</v>
      </c>
      <c r="F28" s="125" t="s">
        <v>41</v>
      </c>
      <c r="G28" s="121">
        <v>6033</v>
      </c>
      <c r="H28" s="125" t="s">
        <v>41</v>
      </c>
      <c r="I28" s="126">
        <v>5770</v>
      </c>
      <c r="J28" s="125" t="s">
        <v>41</v>
      </c>
      <c r="K28" s="126" t="s">
        <v>44</v>
      </c>
      <c r="L28" s="125" t="s">
        <v>41</v>
      </c>
      <c r="M28" s="170">
        <v>3405</v>
      </c>
      <c r="N28" s="125" t="s">
        <v>41</v>
      </c>
      <c r="O28" s="157">
        <v>2329</v>
      </c>
      <c r="P28" s="142" t="s">
        <v>0</v>
      </c>
      <c r="Q28" s="8"/>
      <c r="R28" s="9">
        <v>51</v>
      </c>
      <c r="S28" s="7" t="s">
        <v>107</v>
      </c>
      <c r="T28" s="181"/>
      <c r="U28" s="182"/>
      <c r="V28" s="181"/>
      <c r="W28" s="182"/>
    </row>
    <row r="29" spans="1:23">
      <c r="A29" s="381"/>
      <c r="B29" s="8"/>
      <c r="C29" s="9">
        <v>50</v>
      </c>
      <c r="D29" s="7" t="s">
        <v>24</v>
      </c>
      <c r="E29" s="121">
        <v>108007</v>
      </c>
      <c r="F29" s="125" t="s">
        <v>41</v>
      </c>
      <c r="G29" s="121">
        <v>112922</v>
      </c>
      <c r="H29" s="125" t="s">
        <v>41</v>
      </c>
      <c r="I29" s="126">
        <v>93543</v>
      </c>
      <c r="J29" s="125" t="s">
        <v>41</v>
      </c>
      <c r="K29" s="126">
        <v>97747</v>
      </c>
      <c r="L29" s="125" t="s">
        <v>41</v>
      </c>
      <c r="M29" s="170">
        <v>76774</v>
      </c>
      <c r="N29" s="125" t="s">
        <v>41</v>
      </c>
      <c r="O29" s="157">
        <v>73919</v>
      </c>
      <c r="P29" s="142" t="s">
        <v>0</v>
      </c>
      <c r="Q29" s="8"/>
      <c r="R29" s="9">
        <v>52</v>
      </c>
      <c r="S29" s="7" t="s">
        <v>24</v>
      </c>
      <c r="T29" s="181"/>
      <c r="U29" s="182"/>
      <c r="V29" s="181"/>
      <c r="W29" s="182"/>
    </row>
    <row r="30" spans="1:23">
      <c r="A30" s="381"/>
      <c r="B30" s="8"/>
      <c r="C30" s="9">
        <v>51</v>
      </c>
      <c r="D30" s="7" t="s">
        <v>16</v>
      </c>
      <c r="E30" s="121">
        <v>90299</v>
      </c>
      <c r="F30" s="125" t="s">
        <v>41</v>
      </c>
      <c r="G30" s="121">
        <v>86519</v>
      </c>
      <c r="H30" s="125" t="s">
        <v>41</v>
      </c>
      <c r="I30" s="126">
        <v>85549</v>
      </c>
      <c r="J30" s="125" t="s">
        <v>41</v>
      </c>
      <c r="K30" s="126">
        <v>87441</v>
      </c>
      <c r="L30" s="125" t="s">
        <v>41</v>
      </c>
      <c r="M30" s="170">
        <v>82539</v>
      </c>
      <c r="N30" s="125" t="s">
        <v>41</v>
      </c>
      <c r="O30" s="157">
        <v>71867</v>
      </c>
      <c r="P30" s="142" t="s">
        <v>0</v>
      </c>
      <c r="Q30" s="8"/>
      <c r="R30" s="9">
        <v>53</v>
      </c>
      <c r="S30" s="7" t="s">
        <v>16</v>
      </c>
      <c r="T30" s="181"/>
      <c r="U30" s="182"/>
      <c r="V30" s="181"/>
      <c r="W30" s="182"/>
    </row>
    <row r="31" spans="1:23">
      <c r="A31" s="381"/>
      <c r="B31" s="8"/>
      <c r="C31" s="9">
        <v>52</v>
      </c>
      <c r="D31" s="19" t="s">
        <v>17</v>
      </c>
      <c r="E31" s="121">
        <v>189568</v>
      </c>
      <c r="F31" s="125" t="s">
        <v>41</v>
      </c>
      <c r="G31" s="121">
        <v>220113</v>
      </c>
      <c r="H31" s="125" t="s">
        <v>41</v>
      </c>
      <c r="I31" s="126">
        <v>182340</v>
      </c>
      <c r="J31" s="125" t="s">
        <v>41</v>
      </c>
      <c r="K31" s="126">
        <v>123468</v>
      </c>
      <c r="L31" s="125" t="s">
        <v>41</v>
      </c>
      <c r="M31" s="170">
        <v>122966</v>
      </c>
      <c r="N31" s="125" t="s">
        <v>41</v>
      </c>
      <c r="O31" s="157">
        <v>120614</v>
      </c>
      <c r="P31" s="142" t="s">
        <v>0</v>
      </c>
      <c r="Q31" s="8"/>
      <c r="R31" s="9">
        <v>54</v>
      </c>
      <c r="S31" s="19" t="s">
        <v>17</v>
      </c>
      <c r="T31" s="183" t="s">
        <v>45</v>
      </c>
      <c r="U31" s="184"/>
      <c r="V31" s="181"/>
      <c r="W31" s="182"/>
    </row>
    <row r="32" spans="1:23">
      <c r="A32" s="381"/>
      <c r="B32" s="10"/>
      <c r="C32" s="11">
        <v>53</v>
      </c>
      <c r="D32" s="12" t="s">
        <v>18</v>
      </c>
      <c r="E32" s="127">
        <v>75906</v>
      </c>
      <c r="F32" s="128" t="s">
        <v>41</v>
      </c>
      <c r="G32" s="223">
        <v>88331</v>
      </c>
      <c r="H32" s="128" t="s">
        <v>41</v>
      </c>
      <c r="I32" s="127">
        <v>67949</v>
      </c>
      <c r="J32" s="128" t="s">
        <v>41</v>
      </c>
      <c r="K32" s="171">
        <v>69021</v>
      </c>
      <c r="L32" s="128" t="s">
        <v>41</v>
      </c>
      <c r="M32" s="172">
        <v>73554</v>
      </c>
      <c r="N32" s="128" t="s">
        <v>41</v>
      </c>
      <c r="O32" s="173">
        <v>59613</v>
      </c>
      <c r="P32" s="148" t="s">
        <v>0</v>
      </c>
      <c r="Q32" s="10"/>
      <c r="R32" s="11">
        <v>55</v>
      </c>
      <c r="S32" s="12" t="s">
        <v>18</v>
      </c>
      <c r="T32" s="185"/>
      <c r="U32" s="186"/>
      <c r="V32" s="185"/>
      <c r="W32" s="186"/>
    </row>
    <row r="33" spans="1:23">
      <c r="A33" s="381"/>
      <c r="B33" s="6" t="s">
        <v>4</v>
      </c>
      <c r="C33" s="20"/>
      <c r="D33" s="17"/>
      <c r="E33" s="130">
        <v>191485</v>
      </c>
      <c r="F33" s="130">
        <v>206160</v>
      </c>
      <c r="G33" s="174">
        <v>208614</v>
      </c>
      <c r="H33" s="121">
        <v>192043</v>
      </c>
      <c r="I33" s="168">
        <v>218221</v>
      </c>
      <c r="J33" s="122">
        <v>215577</v>
      </c>
      <c r="K33" s="174">
        <v>211478</v>
      </c>
      <c r="L33" s="122">
        <v>219022</v>
      </c>
      <c r="M33" s="168">
        <v>209737</v>
      </c>
      <c r="N33" s="122">
        <v>234883</v>
      </c>
      <c r="O33" s="169">
        <v>210568</v>
      </c>
      <c r="P33" s="139">
        <v>244876</v>
      </c>
      <c r="Q33" s="6" t="s">
        <v>4</v>
      </c>
      <c r="R33" s="20"/>
      <c r="S33" s="17"/>
      <c r="T33" s="179"/>
      <c r="U33" s="180"/>
      <c r="V33" s="179"/>
      <c r="W33" s="180"/>
    </row>
    <row r="34" spans="1:23">
      <c r="A34" s="381"/>
      <c r="B34" s="8"/>
      <c r="C34" s="9">
        <v>55</v>
      </c>
      <c r="D34" s="7" t="s">
        <v>5</v>
      </c>
      <c r="E34" s="121">
        <v>21890</v>
      </c>
      <c r="F34" s="130">
        <v>48530</v>
      </c>
      <c r="G34" s="126">
        <v>21567</v>
      </c>
      <c r="H34" s="121">
        <v>30183</v>
      </c>
      <c r="I34" s="126">
        <v>21919</v>
      </c>
      <c r="J34" s="125">
        <v>32032</v>
      </c>
      <c r="K34" s="126">
        <v>20265</v>
      </c>
      <c r="L34" s="125">
        <v>29892</v>
      </c>
      <c r="M34" s="126">
        <v>22506</v>
      </c>
      <c r="N34" s="125">
        <v>35057</v>
      </c>
      <c r="O34" s="157">
        <v>18964</v>
      </c>
      <c r="P34" s="142">
        <v>32107</v>
      </c>
      <c r="Q34" s="8"/>
      <c r="R34" s="9">
        <v>56</v>
      </c>
      <c r="S34" s="7" t="s">
        <v>5</v>
      </c>
      <c r="T34" s="181"/>
      <c r="U34" s="182"/>
      <c r="V34" s="181"/>
      <c r="W34" s="182"/>
    </row>
    <row r="35" spans="1:23">
      <c r="A35" s="381"/>
      <c r="B35" s="8"/>
      <c r="C35" s="9">
        <v>56</v>
      </c>
      <c r="D35" s="7" t="s">
        <v>6</v>
      </c>
      <c r="E35" s="121">
        <v>18334</v>
      </c>
      <c r="F35" s="130">
        <v>32231</v>
      </c>
      <c r="G35" s="126">
        <v>18490</v>
      </c>
      <c r="H35" s="125">
        <v>29042</v>
      </c>
      <c r="I35" s="126">
        <v>19636</v>
      </c>
      <c r="J35" s="125">
        <v>29830</v>
      </c>
      <c r="K35" s="126">
        <v>16063</v>
      </c>
      <c r="L35" s="125">
        <v>27337</v>
      </c>
      <c r="M35" s="126">
        <v>14708</v>
      </c>
      <c r="N35" s="125">
        <v>28777</v>
      </c>
      <c r="O35" s="157">
        <v>14949</v>
      </c>
      <c r="P35" s="142">
        <v>30304</v>
      </c>
      <c r="Q35" s="8"/>
      <c r="R35" s="9">
        <v>57</v>
      </c>
      <c r="S35" s="7" t="s">
        <v>6</v>
      </c>
      <c r="T35" s="181"/>
      <c r="U35" s="182"/>
      <c r="V35" s="181"/>
      <c r="W35" s="182"/>
    </row>
    <row r="36" spans="1:23">
      <c r="A36" s="381"/>
      <c r="B36" s="8"/>
      <c r="C36" s="9">
        <v>57</v>
      </c>
      <c r="D36" s="7" t="s">
        <v>13</v>
      </c>
      <c r="E36" s="121">
        <v>61237</v>
      </c>
      <c r="F36" s="130">
        <v>58686</v>
      </c>
      <c r="G36" s="126">
        <v>65768</v>
      </c>
      <c r="H36" s="125">
        <v>60083</v>
      </c>
      <c r="I36" s="126">
        <v>68479</v>
      </c>
      <c r="J36" s="125">
        <v>63549</v>
      </c>
      <c r="K36" s="126">
        <v>64832</v>
      </c>
      <c r="L36" s="125">
        <v>65058</v>
      </c>
      <c r="M36" s="126">
        <v>64993</v>
      </c>
      <c r="N36" s="125">
        <v>68959</v>
      </c>
      <c r="O36" s="157">
        <v>67474</v>
      </c>
      <c r="P36" s="142">
        <v>75752</v>
      </c>
      <c r="Q36" s="8"/>
      <c r="R36" s="9">
        <v>58</v>
      </c>
      <c r="S36" s="7" t="s">
        <v>13</v>
      </c>
      <c r="T36" s="181"/>
      <c r="U36" s="182"/>
      <c r="V36" s="181"/>
      <c r="W36" s="182"/>
    </row>
    <row r="37" spans="1:23">
      <c r="A37" s="381"/>
      <c r="B37" s="8"/>
      <c r="C37" s="9">
        <v>58</v>
      </c>
      <c r="D37" s="7" t="s">
        <v>8</v>
      </c>
      <c r="E37" s="121">
        <v>27175</v>
      </c>
      <c r="F37" s="130">
        <v>5095</v>
      </c>
      <c r="G37" s="126">
        <v>32901</v>
      </c>
      <c r="H37" s="125">
        <v>5582</v>
      </c>
      <c r="I37" s="126">
        <v>36878</v>
      </c>
      <c r="J37" s="125">
        <v>5344</v>
      </c>
      <c r="K37" s="126">
        <v>33309</v>
      </c>
      <c r="L37" s="125">
        <v>5784</v>
      </c>
      <c r="M37" s="126">
        <v>34562</v>
      </c>
      <c r="N37" s="125">
        <v>5274</v>
      </c>
      <c r="O37" s="157">
        <v>30985</v>
      </c>
      <c r="P37" s="142">
        <v>6461</v>
      </c>
      <c r="Q37" s="8"/>
      <c r="R37" s="9"/>
      <c r="S37" s="7"/>
      <c r="T37" s="181"/>
      <c r="U37" s="182"/>
      <c r="V37" s="181"/>
      <c r="W37" s="182"/>
    </row>
    <row r="38" spans="1:23">
      <c r="A38" s="381"/>
      <c r="B38" s="8"/>
      <c r="C38" s="9">
        <v>59</v>
      </c>
      <c r="D38" s="7" t="s">
        <v>9</v>
      </c>
      <c r="E38" s="121">
        <v>18363</v>
      </c>
      <c r="F38" s="130">
        <v>25183</v>
      </c>
      <c r="G38" s="126">
        <v>19166</v>
      </c>
      <c r="H38" s="125">
        <v>26354</v>
      </c>
      <c r="I38" s="126">
        <v>22242</v>
      </c>
      <c r="J38" s="125">
        <v>33740</v>
      </c>
      <c r="K38" s="126">
        <v>19449</v>
      </c>
      <c r="L38" s="125">
        <v>31114</v>
      </c>
      <c r="M38" s="126">
        <v>19764</v>
      </c>
      <c r="N38" s="125">
        <v>31878</v>
      </c>
      <c r="O38" s="157">
        <v>17580</v>
      </c>
      <c r="P38" s="142">
        <v>27785</v>
      </c>
      <c r="Q38" s="8"/>
      <c r="R38" s="9">
        <v>59</v>
      </c>
      <c r="S38" s="7" t="s">
        <v>108</v>
      </c>
      <c r="T38" s="181"/>
      <c r="U38" s="182"/>
      <c r="V38" s="181"/>
      <c r="W38" s="182"/>
    </row>
    <row r="39" spans="1:23">
      <c r="A39" s="381"/>
      <c r="B39" s="8"/>
      <c r="C39" s="9">
        <v>60</v>
      </c>
      <c r="D39" s="7" t="s">
        <v>10</v>
      </c>
      <c r="E39" s="121">
        <v>44486</v>
      </c>
      <c r="F39" s="130">
        <v>36435</v>
      </c>
      <c r="G39" s="126">
        <v>50723</v>
      </c>
      <c r="H39" s="125">
        <v>40799</v>
      </c>
      <c r="I39" s="126">
        <v>49067</v>
      </c>
      <c r="J39" s="125">
        <v>51082</v>
      </c>
      <c r="K39" s="126">
        <v>57560</v>
      </c>
      <c r="L39" s="125">
        <v>59837</v>
      </c>
      <c r="M39" s="126">
        <v>53205</v>
      </c>
      <c r="N39" s="125">
        <v>64938</v>
      </c>
      <c r="O39" s="157">
        <v>60615</v>
      </c>
      <c r="P39" s="142">
        <v>72467</v>
      </c>
      <c r="Q39" s="8"/>
      <c r="R39" s="9">
        <v>60</v>
      </c>
      <c r="S39" s="7" t="s">
        <v>10</v>
      </c>
      <c r="T39" s="181"/>
      <c r="U39" s="182"/>
      <c r="V39" s="181"/>
      <c r="W39" s="182"/>
    </row>
    <row r="40" spans="1:23">
      <c r="A40" s="381"/>
      <c r="B40" s="10"/>
      <c r="C40" s="119">
        <v>61</v>
      </c>
      <c r="D40" s="12" t="s">
        <v>106</v>
      </c>
      <c r="E40" s="132"/>
      <c r="F40" s="224"/>
      <c r="G40" s="225"/>
      <c r="H40" s="133"/>
      <c r="I40" s="175"/>
      <c r="J40" s="133"/>
      <c r="K40" s="175"/>
      <c r="L40" s="133"/>
      <c r="M40" s="175"/>
      <c r="N40" s="133"/>
      <c r="O40" s="176"/>
      <c r="P40" s="177"/>
      <c r="Q40" s="10"/>
      <c r="R40" s="119">
        <v>61</v>
      </c>
      <c r="S40" s="117" t="s">
        <v>106</v>
      </c>
      <c r="T40" s="181"/>
      <c r="U40" s="182"/>
      <c r="V40" s="181"/>
      <c r="W40" s="182"/>
    </row>
    <row r="41" spans="1:23">
      <c r="A41" s="382"/>
      <c r="B41" s="364" t="s">
        <v>11</v>
      </c>
      <c r="C41" s="365"/>
      <c r="D41" s="366"/>
      <c r="E41" s="135">
        <v>696843</v>
      </c>
      <c r="F41" s="136" t="s">
        <v>42</v>
      </c>
      <c r="G41" s="135">
        <v>732023</v>
      </c>
      <c r="H41" s="136" t="s">
        <v>42</v>
      </c>
      <c r="I41" s="135">
        <v>662320</v>
      </c>
      <c r="J41" s="136" t="s">
        <v>42</v>
      </c>
      <c r="K41" s="135">
        <v>598499</v>
      </c>
      <c r="L41" s="136" t="s">
        <v>42</v>
      </c>
      <c r="M41" s="135">
        <v>575113</v>
      </c>
      <c r="N41" s="136" t="s">
        <v>42</v>
      </c>
      <c r="O41" s="178">
        <v>539766</v>
      </c>
      <c r="P41" s="166" t="s">
        <v>0</v>
      </c>
      <c r="Q41" s="371" t="s">
        <v>11</v>
      </c>
      <c r="R41" s="372"/>
      <c r="S41" s="373"/>
      <c r="T41" s="187"/>
      <c r="U41" s="188"/>
      <c r="V41" s="187"/>
      <c r="W41" s="188"/>
    </row>
    <row r="42" spans="1:23">
      <c r="B42" s="367"/>
      <c r="C42" s="367"/>
      <c r="D42" s="367"/>
      <c r="G42" s="22"/>
      <c r="H42" s="22"/>
      <c r="J42" s="29"/>
      <c r="K42" s="385"/>
      <c r="L42" s="385"/>
      <c r="M42" s="385"/>
      <c r="N42" s="385"/>
      <c r="O42" s="385"/>
      <c r="P42" s="385"/>
      <c r="Q42" s="367"/>
      <c r="R42" s="367"/>
      <c r="S42" s="367"/>
    </row>
    <row r="43" spans="1:23">
      <c r="A43" s="2" t="s">
        <v>30</v>
      </c>
      <c r="P43" s="30"/>
      <c r="U43" s="30"/>
      <c r="W43" s="30" t="s">
        <v>40</v>
      </c>
    </row>
    <row r="44" spans="1:23">
      <c r="A44" s="380" t="s">
        <v>46</v>
      </c>
      <c r="B44" s="361" t="s">
        <v>26</v>
      </c>
      <c r="C44" s="362"/>
      <c r="D44" s="363"/>
      <c r="E44" s="377" t="s">
        <v>19</v>
      </c>
      <c r="F44" s="378"/>
      <c r="G44" s="377" t="s">
        <v>20</v>
      </c>
      <c r="H44" s="378"/>
      <c r="I44" s="377" t="s">
        <v>21</v>
      </c>
      <c r="J44" s="378"/>
      <c r="K44" s="377" t="s">
        <v>22</v>
      </c>
      <c r="L44" s="378"/>
      <c r="M44" s="377" t="s">
        <v>23</v>
      </c>
      <c r="N44" s="378"/>
      <c r="O44" s="369" t="s">
        <v>27</v>
      </c>
      <c r="P44" s="370"/>
      <c r="Q44" s="361" t="s">
        <v>26</v>
      </c>
      <c r="R44" s="362"/>
      <c r="S44" s="363"/>
      <c r="T44" s="369" t="s">
        <v>100</v>
      </c>
      <c r="U44" s="370"/>
      <c r="V44" s="369" t="s">
        <v>101</v>
      </c>
      <c r="W44" s="370"/>
    </row>
    <row r="45" spans="1:23" ht="24">
      <c r="A45" s="381"/>
      <c r="B45" s="364"/>
      <c r="C45" s="365"/>
      <c r="D45" s="366"/>
      <c r="E45" s="18" t="s">
        <v>103</v>
      </c>
      <c r="F45" s="3" t="s">
        <v>104</v>
      </c>
      <c r="G45" s="18" t="s">
        <v>103</v>
      </c>
      <c r="H45" s="3" t="s">
        <v>104</v>
      </c>
      <c r="I45" s="18" t="s">
        <v>103</v>
      </c>
      <c r="J45" s="3" t="s">
        <v>104</v>
      </c>
      <c r="K45" s="18" t="s">
        <v>103</v>
      </c>
      <c r="L45" s="3" t="s">
        <v>104</v>
      </c>
      <c r="M45" s="18" t="s">
        <v>103</v>
      </c>
      <c r="N45" s="3" t="s">
        <v>104</v>
      </c>
      <c r="O45" s="18" t="s">
        <v>103</v>
      </c>
      <c r="P45" s="3" t="s">
        <v>104</v>
      </c>
      <c r="Q45" s="364"/>
      <c r="R45" s="365"/>
      <c r="S45" s="366"/>
      <c r="T45" s="18" t="s">
        <v>103</v>
      </c>
      <c r="U45" s="3" t="s">
        <v>104</v>
      </c>
      <c r="V45" s="18" t="s">
        <v>103</v>
      </c>
      <c r="W45" s="3" t="s">
        <v>104</v>
      </c>
    </row>
    <row r="46" spans="1:23">
      <c r="A46" s="381"/>
      <c r="B46" s="28" t="s">
        <v>3</v>
      </c>
      <c r="C46" s="4"/>
      <c r="D46" s="5"/>
      <c r="E46" s="121">
        <v>1235</v>
      </c>
      <c r="F46" s="125" t="s">
        <v>41</v>
      </c>
      <c r="G46" s="222">
        <v>1186</v>
      </c>
      <c r="H46" s="122" t="s">
        <v>41</v>
      </c>
      <c r="I46" s="168">
        <v>416</v>
      </c>
      <c r="J46" s="122" t="s">
        <v>41</v>
      </c>
      <c r="K46" s="124">
        <v>517</v>
      </c>
      <c r="L46" s="122" t="s">
        <v>41</v>
      </c>
      <c r="M46" s="130">
        <v>589</v>
      </c>
      <c r="N46" s="122" t="s">
        <v>41</v>
      </c>
      <c r="O46" s="179"/>
      <c r="P46" s="180"/>
      <c r="Q46" s="28" t="s">
        <v>3</v>
      </c>
      <c r="R46" s="4"/>
      <c r="S46" s="5"/>
      <c r="T46" s="179"/>
      <c r="U46" s="180"/>
      <c r="V46" s="179"/>
      <c r="W46" s="180"/>
    </row>
    <row r="47" spans="1:23">
      <c r="A47" s="381"/>
      <c r="B47" s="8"/>
      <c r="C47" s="9">
        <v>48</v>
      </c>
      <c r="D47" s="7" t="s">
        <v>14</v>
      </c>
      <c r="E47" s="121" t="s">
        <v>42</v>
      </c>
      <c r="F47" s="125" t="s">
        <v>41</v>
      </c>
      <c r="G47" s="121" t="s">
        <v>42</v>
      </c>
      <c r="H47" s="125" t="s">
        <v>41</v>
      </c>
      <c r="I47" s="126" t="s">
        <v>42</v>
      </c>
      <c r="J47" s="125" t="s">
        <v>41</v>
      </c>
      <c r="K47" s="123" t="s">
        <v>42</v>
      </c>
      <c r="L47" s="125" t="s">
        <v>41</v>
      </c>
      <c r="M47" s="121" t="s">
        <v>42</v>
      </c>
      <c r="N47" s="125" t="s">
        <v>41</v>
      </c>
      <c r="O47" s="181"/>
      <c r="P47" s="182"/>
      <c r="Q47" s="8"/>
      <c r="R47" s="9">
        <v>50</v>
      </c>
      <c r="S47" s="7" t="s">
        <v>14</v>
      </c>
      <c r="T47" s="181"/>
      <c r="U47" s="182"/>
      <c r="V47" s="181"/>
      <c r="W47" s="182"/>
    </row>
    <row r="48" spans="1:23">
      <c r="A48" s="381"/>
      <c r="B48" s="8"/>
      <c r="C48" s="9">
        <v>49</v>
      </c>
      <c r="D48" s="7" t="s">
        <v>15</v>
      </c>
      <c r="E48" s="121" t="s">
        <v>0</v>
      </c>
      <c r="F48" s="125" t="s">
        <v>41</v>
      </c>
      <c r="G48" s="121" t="s">
        <v>0</v>
      </c>
      <c r="H48" s="125" t="s">
        <v>41</v>
      </c>
      <c r="I48" s="126" t="s">
        <v>42</v>
      </c>
      <c r="J48" s="125" t="s">
        <v>41</v>
      </c>
      <c r="K48" s="123" t="s">
        <v>0</v>
      </c>
      <c r="L48" s="125" t="s">
        <v>41</v>
      </c>
      <c r="M48" s="121" t="s">
        <v>0</v>
      </c>
      <c r="N48" s="125" t="s">
        <v>41</v>
      </c>
      <c r="O48" s="181"/>
      <c r="P48" s="182"/>
      <c r="Q48" s="8"/>
      <c r="R48" s="9">
        <v>51</v>
      </c>
      <c r="S48" s="7" t="s">
        <v>107</v>
      </c>
      <c r="T48" s="181"/>
      <c r="U48" s="182"/>
      <c r="V48" s="181"/>
      <c r="W48" s="182"/>
    </row>
    <row r="49" spans="1:23">
      <c r="A49" s="381"/>
      <c r="B49" s="8"/>
      <c r="C49" s="9">
        <v>50</v>
      </c>
      <c r="D49" s="7" t="s">
        <v>24</v>
      </c>
      <c r="E49" s="121" t="s">
        <v>0</v>
      </c>
      <c r="F49" s="125" t="s">
        <v>41</v>
      </c>
      <c r="G49" s="121" t="s">
        <v>0</v>
      </c>
      <c r="H49" s="125" t="s">
        <v>41</v>
      </c>
      <c r="I49" s="126">
        <v>207</v>
      </c>
      <c r="J49" s="125" t="s">
        <v>41</v>
      </c>
      <c r="K49" s="123" t="s">
        <v>0</v>
      </c>
      <c r="L49" s="125" t="s">
        <v>41</v>
      </c>
      <c r="M49" s="121" t="s">
        <v>0</v>
      </c>
      <c r="N49" s="125" t="s">
        <v>41</v>
      </c>
      <c r="O49" s="181"/>
      <c r="P49" s="182"/>
      <c r="Q49" s="8"/>
      <c r="R49" s="9">
        <v>52</v>
      </c>
      <c r="S49" s="7" t="s">
        <v>24</v>
      </c>
      <c r="T49" s="181"/>
      <c r="U49" s="182"/>
      <c r="V49" s="181"/>
      <c r="W49" s="182"/>
    </row>
    <row r="50" spans="1:23">
      <c r="A50" s="381"/>
      <c r="B50" s="8"/>
      <c r="C50" s="9">
        <v>51</v>
      </c>
      <c r="D50" s="7" t="s">
        <v>16</v>
      </c>
      <c r="E50" s="121" t="s">
        <v>0</v>
      </c>
      <c r="F50" s="125" t="s">
        <v>41</v>
      </c>
      <c r="G50" s="121" t="s">
        <v>0</v>
      </c>
      <c r="H50" s="125" t="s">
        <v>41</v>
      </c>
      <c r="I50" s="126">
        <v>209</v>
      </c>
      <c r="J50" s="125" t="s">
        <v>41</v>
      </c>
      <c r="K50" s="123" t="s">
        <v>0</v>
      </c>
      <c r="L50" s="125" t="s">
        <v>41</v>
      </c>
      <c r="M50" s="121" t="s">
        <v>0</v>
      </c>
      <c r="N50" s="125" t="s">
        <v>41</v>
      </c>
      <c r="O50" s="346" t="s">
        <v>116</v>
      </c>
      <c r="P50" s="182"/>
      <c r="Q50" s="8"/>
      <c r="R50" s="9">
        <v>53</v>
      </c>
      <c r="S50" s="7" t="s">
        <v>16</v>
      </c>
      <c r="T50" s="181"/>
      <c r="U50" s="182"/>
      <c r="V50" s="181"/>
      <c r="W50" s="182"/>
    </row>
    <row r="51" spans="1:23">
      <c r="A51" s="381"/>
      <c r="B51" s="8"/>
      <c r="C51" s="9">
        <v>52</v>
      </c>
      <c r="D51" s="19" t="s">
        <v>17</v>
      </c>
      <c r="E51" s="121" t="s">
        <v>0</v>
      </c>
      <c r="F51" s="125" t="s">
        <v>41</v>
      </c>
      <c r="G51" s="121" t="s">
        <v>0</v>
      </c>
      <c r="H51" s="125" t="s">
        <v>41</v>
      </c>
      <c r="I51" s="126" t="s">
        <v>42</v>
      </c>
      <c r="J51" s="125" t="s">
        <v>41</v>
      </c>
      <c r="K51" s="123" t="s">
        <v>0</v>
      </c>
      <c r="L51" s="125" t="s">
        <v>41</v>
      </c>
      <c r="M51" s="121" t="s">
        <v>0</v>
      </c>
      <c r="N51" s="125" t="s">
        <v>41</v>
      </c>
      <c r="O51" s="346" t="s">
        <v>115</v>
      </c>
      <c r="P51" s="182"/>
      <c r="Q51" s="8"/>
      <c r="R51" s="9">
        <v>54</v>
      </c>
      <c r="S51" s="19" t="s">
        <v>17</v>
      </c>
      <c r="T51" s="183" t="s">
        <v>45</v>
      </c>
      <c r="U51" s="184"/>
      <c r="V51" s="181"/>
      <c r="W51" s="182"/>
    </row>
    <row r="52" spans="1:23">
      <c r="A52" s="381"/>
      <c r="B52" s="10"/>
      <c r="C52" s="11">
        <v>53</v>
      </c>
      <c r="D52" s="12" t="s">
        <v>18</v>
      </c>
      <c r="E52" s="127" t="s">
        <v>0</v>
      </c>
      <c r="F52" s="128" t="s">
        <v>41</v>
      </c>
      <c r="G52" s="223" t="s">
        <v>0</v>
      </c>
      <c r="H52" s="128" t="s">
        <v>41</v>
      </c>
      <c r="I52" s="127" t="s">
        <v>42</v>
      </c>
      <c r="J52" s="128" t="s">
        <v>41</v>
      </c>
      <c r="K52" s="127" t="s">
        <v>0</v>
      </c>
      <c r="L52" s="128" t="s">
        <v>41</v>
      </c>
      <c r="M52" s="127" t="s">
        <v>0</v>
      </c>
      <c r="N52" s="128" t="s">
        <v>41</v>
      </c>
      <c r="O52" s="347"/>
      <c r="P52" s="186"/>
      <c r="Q52" s="10"/>
      <c r="R52" s="11">
        <v>55</v>
      </c>
      <c r="S52" s="12" t="s">
        <v>18</v>
      </c>
      <c r="T52" s="185"/>
      <c r="U52" s="186"/>
      <c r="V52" s="185"/>
      <c r="W52" s="186"/>
    </row>
    <row r="53" spans="1:23">
      <c r="A53" s="381"/>
      <c r="B53" s="6" t="s">
        <v>4</v>
      </c>
      <c r="C53" s="20"/>
      <c r="D53" s="17"/>
      <c r="E53" s="130">
        <v>2778</v>
      </c>
      <c r="F53" s="130">
        <v>3500</v>
      </c>
      <c r="G53" s="174">
        <v>2334</v>
      </c>
      <c r="H53" s="121">
        <v>2949</v>
      </c>
      <c r="I53" s="168">
        <v>2445</v>
      </c>
      <c r="J53" s="122">
        <v>3365</v>
      </c>
      <c r="K53" s="174">
        <v>2504</v>
      </c>
      <c r="L53" s="122">
        <v>3016</v>
      </c>
      <c r="M53" s="168">
        <v>2311</v>
      </c>
      <c r="N53" s="122">
        <v>3204</v>
      </c>
      <c r="O53" s="179"/>
      <c r="P53" s="180"/>
      <c r="Q53" s="6" t="s">
        <v>4</v>
      </c>
      <c r="R53" s="20"/>
      <c r="S53" s="17"/>
      <c r="T53" s="179"/>
      <c r="U53" s="180"/>
      <c r="V53" s="179"/>
      <c r="W53" s="180"/>
    </row>
    <row r="54" spans="1:23">
      <c r="A54" s="381"/>
      <c r="B54" s="8"/>
      <c r="C54" s="9">
        <v>55</v>
      </c>
      <c r="D54" s="7" t="s">
        <v>5</v>
      </c>
      <c r="E54" s="121" t="s">
        <v>42</v>
      </c>
      <c r="F54" s="130" t="s">
        <v>0</v>
      </c>
      <c r="G54" s="126" t="s">
        <v>0</v>
      </c>
      <c r="H54" s="121" t="s">
        <v>0</v>
      </c>
      <c r="I54" s="126" t="s">
        <v>42</v>
      </c>
      <c r="J54" s="125" t="s">
        <v>42</v>
      </c>
      <c r="K54" s="126" t="s">
        <v>0</v>
      </c>
      <c r="L54" s="125" t="s">
        <v>0</v>
      </c>
      <c r="M54" s="126" t="s">
        <v>42</v>
      </c>
      <c r="N54" s="125" t="s">
        <v>42</v>
      </c>
      <c r="O54" s="181"/>
      <c r="P54" s="182"/>
      <c r="Q54" s="8"/>
      <c r="R54" s="9">
        <v>56</v>
      </c>
      <c r="S54" s="7" t="s">
        <v>5</v>
      </c>
      <c r="T54" s="181"/>
      <c r="U54" s="182"/>
      <c r="V54" s="181"/>
      <c r="W54" s="182"/>
    </row>
    <row r="55" spans="1:23">
      <c r="A55" s="381"/>
      <c r="B55" s="8"/>
      <c r="C55" s="9">
        <v>56</v>
      </c>
      <c r="D55" s="7" t="s">
        <v>6</v>
      </c>
      <c r="E55" s="121" t="s">
        <v>44</v>
      </c>
      <c r="F55" s="121" t="s">
        <v>44</v>
      </c>
      <c r="G55" s="126" t="s">
        <v>47</v>
      </c>
      <c r="H55" s="125">
        <v>190</v>
      </c>
      <c r="I55" s="126">
        <v>46</v>
      </c>
      <c r="J55" s="125">
        <v>295</v>
      </c>
      <c r="K55" s="126" t="s">
        <v>44</v>
      </c>
      <c r="L55" s="125" t="s">
        <v>47</v>
      </c>
      <c r="M55" s="126">
        <v>22</v>
      </c>
      <c r="N55" s="125">
        <v>181</v>
      </c>
      <c r="O55" s="181"/>
      <c r="P55" s="182"/>
      <c r="Q55" s="8"/>
      <c r="R55" s="9">
        <v>57</v>
      </c>
      <c r="S55" s="7" t="s">
        <v>6</v>
      </c>
      <c r="T55" s="181"/>
      <c r="U55" s="182"/>
      <c r="V55" s="181"/>
      <c r="W55" s="182"/>
    </row>
    <row r="56" spans="1:23">
      <c r="A56" s="381"/>
      <c r="B56" s="8"/>
      <c r="C56" s="9">
        <v>57</v>
      </c>
      <c r="D56" s="7" t="s">
        <v>13</v>
      </c>
      <c r="E56" s="121">
        <v>1881</v>
      </c>
      <c r="F56" s="130">
        <v>2360</v>
      </c>
      <c r="G56" s="126">
        <v>1498</v>
      </c>
      <c r="H56" s="125">
        <v>1874</v>
      </c>
      <c r="I56" s="126">
        <v>1568</v>
      </c>
      <c r="J56" s="125">
        <v>2026</v>
      </c>
      <c r="K56" s="126">
        <v>1457</v>
      </c>
      <c r="L56" s="125">
        <v>2103</v>
      </c>
      <c r="M56" s="126">
        <v>1392</v>
      </c>
      <c r="N56" s="125">
        <v>2228</v>
      </c>
      <c r="O56" s="181"/>
      <c r="P56" s="182"/>
      <c r="Q56" s="8"/>
      <c r="R56" s="9">
        <v>58</v>
      </c>
      <c r="S56" s="7" t="s">
        <v>13</v>
      </c>
      <c r="T56" s="181"/>
      <c r="U56" s="182"/>
      <c r="V56" s="181"/>
      <c r="W56" s="182"/>
    </row>
    <row r="57" spans="1:23">
      <c r="A57" s="381"/>
      <c r="B57" s="8"/>
      <c r="C57" s="9">
        <v>58</v>
      </c>
      <c r="D57" s="7" t="s">
        <v>8</v>
      </c>
      <c r="E57" s="121" t="s">
        <v>44</v>
      </c>
      <c r="F57" s="130" t="s">
        <v>47</v>
      </c>
      <c r="G57" s="126" t="s">
        <v>47</v>
      </c>
      <c r="H57" s="125" t="s">
        <v>0</v>
      </c>
      <c r="I57" s="126" t="s">
        <v>44</v>
      </c>
      <c r="J57" s="125" t="s">
        <v>44</v>
      </c>
      <c r="K57" s="126" t="s">
        <v>44</v>
      </c>
      <c r="L57" s="125" t="s">
        <v>47</v>
      </c>
      <c r="M57" s="126" t="s">
        <v>47</v>
      </c>
      <c r="N57" s="125" t="s">
        <v>44</v>
      </c>
      <c r="O57" s="181"/>
      <c r="P57" s="182"/>
      <c r="Q57" s="8"/>
      <c r="R57" s="9"/>
      <c r="S57" s="7"/>
      <c r="T57" s="181"/>
      <c r="U57" s="182"/>
      <c r="V57" s="181"/>
      <c r="W57" s="182"/>
    </row>
    <row r="58" spans="1:23">
      <c r="A58" s="381"/>
      <c r="B58" s="8"/>
      <c r="C58" s="9">
        <v>59</v>
      </c>
      <c r="D58" s="7" t="s">
        <v>9</v>
      </c>
      <c r="E58" s="121">
        <v>98</v>
      </c>
      <c r="F58" s="130">
        <v>101</v>
      </c>
      <c r="G58" s="126">
        <v>102</v>
      </c>
      <c r="H58" s="125">
        <v>177</v>
      </c>
      <c r="I58" s="126" t="s">
        <v>44</v>
      </c>
      <c r="J58" s="125" t="s">
        <v>44</v>
      </c>
      <c r="K58" s="126">
        <v>87</v>
      </c>
      <c r="L58" s="125">
        <v>193</v>
      </c>
      <c r="M58" s="126">
        <v>86</v>
      </c>
      <c r="N58" s="125">
        <v>192</v>
      </c>
      <c r="O58" s="181"/>
      <c r="P58" s="182"/>
      <c r="Q58" s="8"/>
      <c r="R58" s="9">
        <v>59</v>
      </c>
      <c r="S58" s="7" t="s">
        <v>108</v>
      </c>
      <c r="T58" s="181"/>
      <c r="U58" s="182"/>
      <c r="V58" s="181"/>
      <c r="W58" s="182"/>
    </row>
    <row r="59" spans="1:23">
      <c r="A59" s="381"/>
      <c r="B59" s="8"/>
      <c r="C59" s="9">
        <v>60</v>
      </c>
      <c r="D59" s="7" t="s">
        <v>10</v>
      </c>
      <c r="E59" s="121">
        <v>706</v>
      </c>
      <c r="F59" s="130">
        <v>760</v>
      </c>
      <c r="G59" s="126">
        <v>667</v>
      </c>
      <c r="H59" s="125">
        <v>708</v>
      </c>
      <c r="I59" s="126">
        <v>705</v>
      </c>
      <c r="J59" s="125">
        <v>812</v>
      </c>
      <c r="K59" s="126">
        <v>924</v>
      </c>
      <c r="L59" s="125">
        <v>400</v>
      </c>
      <c r="M59" s="126" t="s">
        <v>47</v>
      </c>
      <c r="N59" s="125">
        <v>603</v>
      </c>
      <c r="O59" s="181"/>
      <c r="P59" s="182"/>
      <c r="Q59" s="8"/>
      <c r="R59" s="9">
        <v>60</v>
      </c>
      <c r="S59" s="7" t="s">
        <v>10</v>
      </c>
      <c r="T59" s="181"/>
      <c r="U59" s="182"/>
      <c r="V59" s="181"/>
      <c r="W59" s="182"/>
    </row>
    <row r="60" spans="1:23">
      <c r="A60" s="381"/>
      <c r="B60" s="10"/>
      <c r="C60" s="119">
        <v>61</v>
      </c>
      <c r="D60" s="12" t="s">
        <v>106</v>
      </c>
      <c r="E60" s="132"/>
      <c r="F60" s="224"/>
      <c r="G60" s="225"/>
      <c r="H60" s="133"/>
      <c r="I60" s="175"/>
      <c r="J60" s="133"/>
      <c r="K60" s="175"/>
      <c r="L60" s="133"/>
      <c r="M60" s="175"/>
      <c r="N60" s="133"/>
      <c r="O60" s="181"/>
      <c r="P60" s="182"/>
      <c r="Q60" s="10"/>
      <c r="R60" s="119">
        <v>61</v>
      </c>
      <c r="S60" s="117" t="s">
        <v>106</v>
      </c>
      <c r="T60" s="181"/>
      <c r="U60" s="182"/>
      <c r="V60" s="181"/>
      <c r="W60" s="182"/>
    </row>
    <row r="61" spans="1:23">
      <c r="A61" s="382"/>
      <c r="B61" s="364" t="s">
        <v>11</v>
      </c>
      <c r="C61" s="365"/>
      <c r="D61" s="366"/>
      <c r="E61" s="135">
        <v>4013</v>
      </c>
      <c r="F61" s="136" t="s">
        <v>42</v>
      </c>
      <c r="G61" s="135">
        <v>3520</v>
      </c>
      <c r="H61" s="136" t="s">
        <v>42</v>
      </c>
      <c r="I61" s="135">
        <v>2861</v>
      </c>
      <c r="J61" s="136" t="s">
        <v>42</v>
      </c>
      <c r="K61" s="135">
        <v>3021</v>
      </c>
      <c r="L61" s="136" t="s">
        <v>42</v>
      </c>
      <c r="M61" s="135">
        <v>2900</v>
      </c>
      <c r="N61" s="136" t="s">
        <v>42</v>
      </c>
      <c r="O61" s="187"/>
      <c r="P61" s="188"/>
      <c r="Q61" s="364" t="s">
        <v>11</v>
      </c>
      <c r="R61" s="365"/>
      <c r="S61" s="366"/>
      <c r="T61" s="187"/>
      <c r="U61" s="188"/>
      <c r="V61" s="187"/>
      <c r="W61" s="188"/>
    </row>
    <row r="62" spans="1:23">
      <c r="B62" s="367"/>
      <c r="C62" s="367"/>
      <c r="D62" s="367"/>
      <c r="G62" s="22"/>
      <c r="H62" s="22"/>
      <c r="J62" s="29"/>
      <c r="K62" s="385"/>
      <c r="L62" s="385"/>
      <c r="M62" s="385"/>
      <c r="N62" s="385"/>
      <c r="O62" s="385"/>
      <c r="P62" s="385"/>
      <c r="Q62" s="367"/>
      <c r="R62" s="367"/>
      <c r="S62" s="367"/>
    </row>
    <row r="63" spans="1:23">
      <c r="A63" s="2" t="s">
        <v>30</v>
      </c>
      <c r="P63" s="30"/>
      <c r="U63" s="30"/>
      <c r="W63" s="30" t="s">
        <v>40</v>
      </c>
    </row>
    <row r="64" spans="1:23">
      <c r="A64" s="380" t="s">
        <v>48</v>
      </c>
      <c r="B64" s="361" t="s">
        <v>26</v>
      </c>
      <c r="C64" s="362"/>
      <c r="D64" s="363"/>
      <c r="E64" s="377" t="s">
        <v>19</v>
      </c>
      <c r="F64" s="378"/>
      <c r="G64" s="377" t="s">
        <v>20</v>
      </c>
      <c r="H64" s="378"/>
      <c r="I64" s="377" t="s">
        <v>21</v>
      </c>
      <c r="J64" s="378"/>
      <c r="K64" s="377" t="s">
        <v>22</v>
      </c>
      <c r="L64" s="378"/>
      <c r="M64" s="377" t="s">
        <v>23</v>
      </c>
      <c r="N64" s="378"/>
      <c r="O64" s="369" t="s">
        <v>27</v>
      </c>
      <c r="P64" s="370"/>
      <c r="Q64" s="361" t="s">
        <v>26</v>
      </c>
      <c r="R64" s="362"/>
      <c r="S64" s="363"/>
      <c r="T64" s="369" t="s">
        <v>100</v>
      </c>
      <c r="U64" s="370"/>
      <c r="V64" s="369" t="s">
        <v>101</v>
      </c>
      <c r="W64" s="370"/>
    </row>
    <row r="65" spans="1:23" ht="24">
      <c r="A65" s="381"/>
      <c r="B65" s="364"/>
      <c r="C65" s="365"/>
      <c r="D65" s="366"/>
      <c r="E65" s="18" t="s">
        <v>103</v>
      </c>
      <c r="F65" s="3" t="s">
        <v>104</v>
      </c>
      <c r="G65" s="18" t="s">
        <v>103</v>
      </c>
      <c r="H65" s="3" t="s">
        <v>104</v>
      </c>
      <c r="I65" s="18" t="s">
        <v>103</v>
      </c>
      <c r="J65" s="3" t="s">
        <v>104</v>
      </c>
      <c r="K65" s="18" t="s">
        <v>103</v>
      </c>
      <c r="L65" s="3" t="s">
        <v>104</v>
      </c>
      <c r="M65" s="18" t="s">
        <v>103</v>
      </c>
      <c r="N65" s="3" t="s">
        <v>104</v>
      </c>
      <c r="O65" s="18" t="s">
        <v>103</v>
      </c>
      <c r="P65" s="3" t="s">
        <v>104</v>
      </c>
      <c r="Q65" s="364"/>
      <c r="R65" s="365"/>
      <c r="S65" s="366"/>
      <c r="T65" s="18" t="s">
        <v>103</v>
      </c>
      <c r="U65" s="3" t="s">
        <v>104</v>
      </c>
      <c r="V65" s="18" t="s">
        <v>103</v>
      </c>
      <c r="W65" s="3" t="s">
        <v>104</v>
      </c>
    </row>
    <row r="66" spans="1:23">
      <c r="A66" s="381"/>
      <c r="B66" s="28" t="s">
        <v>3</v>
      </c>
      <c r="C66" s="4"/>
      <c r="D66" s="5"/>
      <c r="E66" s="121" t="s">
        <v>44</v>
      </c>
      <c r="F66" s="125" t="s">
        <v>41</v>
      </c>
      <c r="G66" s="222">
        <v>319</v>
      </c>
      <c r="H66" s="122" t="s">
        <v>41</v>
      </c>
      <c r="I66" s="168" t="s">
        <v>44</v>
      </c>
      <c r="J66" s="122" t="s">
        <v>41</v>
      </c>
      <c r="K66" s="124">
        <v>210</v>
      </c>
      <c r="L66" s="122" t="s">
        <v>41</v>
      </c>
      <c r="M66" s="130" t="s">
        <v>44</v>
      </c>
      <c r="N66" s="122" t="s">
        <v>41</v>
      </c>
      <c r="O66" s="179"/>
      <c r="P66" s="180"/>
      <c r="Q66" s="28" t="s">
        <v>3</v>
      </c>
      <c r="R66" s="4"/>
      <c r="S66" s="5"/>
      <c r="T66" s="179"/>
      <c r="U66" s="180"/>
      <c r="V66" s="179"/>
      <c r="W66" s="180"/>
    </row>
    <row r="67" spans="1:23">
      <c r="A67" s="381"/>
      <c r="B67" s="8"/>
      <c r="C67" s="9">
        <v>48</v>
      </c>
      <c r="D67" s="7" t="s">
        <v>14</v>
      </c>
      <c r="E67" s="121" t="s">
        <v>42</v>
      </c>
      <c r="F67" s="125" t="s">
        <v>41</v>
      </c>
      <c r="G67" s="121" t="s">
        <v>42</v>
      </c>
      <c r="H67" s="125" t="s">
        <v>41</v>
      </c>
      <c r="I67" s="126" t="s">
        <v>42</v>
      </c>
      <c r="J67" s="125" t="s">
        <v>41</v>
      </c>
      <c r="K67" s="123" t="s">
        <v>42</v>
      </c>
      <c r="L67" s="125" t="s">
        <v>41</v>
      </c>
      <c r="M67" s="121" t="s">
        <v>42</v>
      </c>
      <c r="N67" s="125" t="s">
        <v>41</v>
      </c>
      <c r="O67" s="181"/>
      <c r="P67" s="182"/>
      <c r="Q67" s="8"/>
      <c r="R67" s="9">
        <v>50</v>
      </c>
      <c r="S67" s="7" t="s">
        <v>14</v>
      </c>
      <c r="T67" s="181"/>
      <c r="U67" s="182"/>
      <c r="V67" s="181"/>
      <c r="W67" s="182"/>
    </row>
    <row r="68" spans="1:23">
      <c r="A68" s="381"/>
      <c r="B68" s="8"/>
      <c r="C68" s="9">
        <v>49</v>
      </c>
      <c r="D68" s="7" t="s">
        <v>15</v>
      </c>
      <c r="E68" s="121" t="s">
        <v>0</v>
      </c>
      <c r="F68" s="125" t="s">
        <v>41</v>
      </c>
      <c r="G68" s="121" t="s">
        <v>0</v>
      </c>
      <c r="H68" s="125" t="s">
        <v>41</v>
      </c>
      <c r="I68" s="126" t="s">
        <v>42</v>
      </c>
      <c r="J68" s="125" t="s">
        <v>41</v>
      </c>
      <c r="K68" s="123" t="s">
        <v>0</v>
      </c>
      <c r="L68" s="125" t="s">
        <v>41</v>
      </c>
      <c r="M68" s="121" t="s">
        <v>0</v>
      </c>
      <c r="N68" s="125" t="s">
        <v>41</v>
      </c>
      <c r="O68" s="181"/>
      <c r="P68" s="182"/>
      <c r="Q68" s="8"/>
      <c r="R68" s="9">
        <v>51</v>
      </c>
      <c r="S68" s="7" t="s">
        <v>107</v>
      </c>
      <c r="T68" s="181"/>
      <c r="U68" s="182"/>
      <c r="V68" s="181"/>
      <c r="W68" s="182"/>
    </row>
    <row r="69" spans="1:23">
      <c r="A69" s="381"/>
      <c r="B69" s="8"/>
      <c r="C69" s="9">
        <v>50</v>
      </c>
      <c r="D69" s="7" t="s">
        <v>24</v>
      </c>
      <c r="E69" s="121" t="s">
        <v>0</v>
      </c>
      <c r="F69" s="125" t="s">
        <v>41</v>
      </c>
      <c r="G69" s="121" t="s">
        <v>0</v>
      </c>
      <c r="H69" s="125" t="s">
        <v>41</v>
      </c>
      <c r="I69" s="126" t="s">
        <v>42</v>
      </c>
      <c r="J69" s="125" t="s">
        <v>41</v>
      </c>
      <c r="K69" s="123" t="s">
        <v>0</v>
      </c>
      <c r="L69" s="125" t="s">
        <v>41</v>
      </c>
      <c r="M69" s="121" t="s">
        <v>0</v>
      </c>
      <c r="N69" s="125" t="s">
        <v>41</v>
      </c>
      <c r="O69" s="181"/>
      <c r="P69" s="182"/>
      <c r="Q69" s="8"/>
      <c r="R69" s="9">
        <v>52</v>
      </c>
      <c r="S69" s="7" t="s">
        <v>24</v>
      </c>
      <c r="T69" s="181"/>
      <c r="U69" s="182"/>
      <c r="V69" s="181"/>
      <c r="W69" s="182"/>
    </row>
    <row r="70" spans="1:23">
      <c r="A70" s="381"/>
      <c r="B70" s="8"/>
      <c r="C70" s="9">
        <v>51</v>
      </c>
      <c r="D70" s="7" t="s">
        <v>16</v>
      </c>
      <c r="E70" s="121" t="s">
        <v>0</v>
      </c>
      <c r="F70" s="125" t="s">
        <v>41</v>
      </c>
      <c r="G70" s="121" t="s">
        <v>0</v>
      </c>
      <c r="H70" s="125" t="s">
        <v>41</v>
      </c>
      <c r="I70" s="126" t="s">
        <v>44</v>
      </c>
      <c r="J70" s="125" t="s">
        <v>41</v>
      </c>
      <c r="K70" s="123" t="s">
        <v>0</v>
      </c>
      <c r="L70" s="125" t="s">
        <v>41</v>
      </c>
      <c r="M70" s="121" t="s">
        <v>0</v>
      </c>
      <c r="N70" s="125" t="s">
        <v>41</v>
      </c>
      <c r="O70" s="346" t="s">
        <v>116</v>
      </c>
      <c r="P70" s="182"/>
      <c r="Q70" s="8"/>
      <c r="R70" s="9">
        <v>53</v>
      </c>
      <c r="S70" s="7" t="s">
        <v>16</v>
      </c>
      <c r="T70" s="181"/>
      <c r="U70" s="182"/>
      <c r="V70" s="181"/>
      <c r="W70" s="182"/>
    </row>
    <row r="71" spans="1:23">
      <c r="A71" s="381"/>
      <c r="B71" s="8"/>
      <c r="C71" s="9">
        <v>52</v>
      </c>
      <c r="D71" s="19" t="s">
        <v>17</v>
      </c>
      <c r="E71" s="121" t="s">
        <v>0</v>
      </c>
      <c r="F71" s="125" t="s">
        <v>41</v>
      </c>
      <c r="G71" s="121" t="s">
        <v>0</v>
      </c>
      <c r="H71" s="125" t="s">
        <v>41</v>
      </c>
      <c r="I71" s="126" t="s">
        <v>42</v>
      </c>
      <c r="J71" s="125" t="s">
        <v>41</v>
      </c>
      <c r="K71" s="123" t="s">
        <v>0</v>
      </c>
      <c r="L71" s="125" t="s">
        <v>41</v>
      </c>
      <c r="M71" s="121" t="s">
        <v>0</v>
      </c>
      <c r="N71" s="125" t="s">
        <v>41</v>
      </c>
      <c r="O71" s="346" t="s">
        <v>115</v>
      </c>
      <c r="P71" s="182"/>
      <c r="Q71" s="8"/>
      <c r="R71" s="9">
        <v>54</v>
      </c>
      <c r="S71" s="19" t="s">
        <v>17</v>
      </c>
      <c r="T71" s="183" t="s">
        <v>45</v>
      </c>
      <c r="U71" s="184"/>
      <c r="V71" s="181"/>
      <c r="W71" s="182"/>
    </row>
    <row r="72" spans="1:23">
      <c r="A72" s="381"/>
      <c r="B72" s="10"/>
      <c r="C72" s="11">
        <v>53</v>
      </c>
      <c r="D72" s="12" t="s">
        <v>18</v>
      </c>
      <c r="E72" s="127" t="s">
        <v>0</v>
      </c>
      <c r="F72" s="128" t="s">
        <v>41</v>
      </c>
      <c r="G72" s="223" t="s">
        <v>0</v>
      </c>
      <c r="H72" s="128" t="s">
        <v>41</v>
      </c>
      <c r="I72" s="127" t="s">
        <v>44</v>
      </c>
      <c r="J72" s="128" t="s">
        <v>41</v>
      </c>
      <c r="K72" s="127" t="s">
        <v>0</v>
      </c>
      <c r="L72" s="128" t="s">
        <v>41</v>
      </c>
      <c r="M72" s="127" t="s">
        <v>0</v>
      </c>
      <c r="N72" s="128" t="s">
        <v>41</v>
      </c>
      <c r="O72" s="347"/>
      <c r="P72" s="186"/>
      <c r="Q72" s="10"/>
      <c r="R72" s="11">
        <v>55</v>
      </c>
      <c r="S72" s="12" t="s">
        <v>18</v>
      </c>
      <c r="T72" s="185"/>
      <c r="U72" s="186"/>
      <c r="V72" s="185"/>
      <c r="W72" s="186"/>
    </row>
    <row r="73" spans="1:23">
      <c r="A73" s="381"/>
      <c r="B73" s="6" t="s">
        <v>4</v>
      </c>
      <c r="C73" s="20"/>
      <c r="D73" s="17"/>
      <c r="E73" s="130" t="s">
        <v>47</v>
      </c>
      <c r="F73" s="130" t="s">
        <v>47</v>
      </c>
      <c r="G73" s="174">
        <v>973</v>
      </c>
      <c r="H73" s="121">
        <v>1249</v>
      </c>
      <c r="I73" s="168" t="s">
        <v>44</v>
      </c>
      <c r="J73" s="122">
        <v>1040</v>
      </c>
      <c r="K73" s="174">
        <v>685</v>
      </c>
      <c r="L73" s="122">
        <v>967</v>
      </c>
      <c r="M73" s="168" t="s">
        <v>47</v>
      </c>
      <c r="N73" s="122" t="s">
        <v>47</v>
      </c>
      <c r="O73" s="179"/>
      <c r="P73" s="180"/>
      <c r="Q73" s="6" t="s">
        <v>4</v>
      </c>
      <c r="R73" s="20"/>
      <c r="S73" s="17"/>
      <c r="T73" s="179"/>
      <c r="U73" s="180"/>
      <c r="V73" s="179"/>
      <c r="W73" s="180"/>
    </row>
    <row r="74" spans="1:23">
      <c r="A74" s="381"/>
      <c r="B74" s="8"/>
      <c r="C74" s="9">
        <v>55</v>
      </c>
      <c r="D74" s="7" t="s">
        <v>5</v>
      </c>
      <c r="E74" s="121" t="s">
        <v>0</v>
      </c>
      <c r="F74" s="130" t="s">
        <v>0</v>
      </c>
      <c r="G74" s="126" t="s">
        <v>0</v>
      </c>
      <c r="H74" s="121" t="s">
        <v>0</v>
      </c>
      <c r="I74" s="126" t="s">
        <v>42</v>
      </c>
      <c r="J74" s="125" t="s">
        <v>42</v>
      </c>
      <c r="K74" s="126" t="s">
        <v>0</v>
      </c>
      <c r="L74" s="125" t="s">
        <v>0</v>
      </c>
      <c r="M74" s="126" t="s">
        <v>42</v>
      </c>
      <c r="N74" s="125" t="s">
        <v>42</v>
      </c>
      <c r="O74" s="181"/>
      <c r="P74" s="182"/>
      <c r="Q74" s="8"/>
      <c r="R74" s="9">
        <v>56</v>
      </c>
      <c r="S74" s="7" t="s">
        <v>5</v>
      </c>
      <c r="T74" s="181"/>
      <c r="U74" s="182"/>
      <c r="V74" s="181"/>
      <c r="W74" s="182"/>
    </row>
    <row r="75" spans="1:23">
      <c r="A75" s="381"/>
      <c r="B75" s="8"/>
      <c r="C75" s="9">
        <v>56</v>
      </c>
      <c r="D75" s="7" t="s">
        <v>6</v>
      </c>
      <c r="E75" s="121">
        <v>25</v>
      </c>
      <c r="F75" s="130">
        <v>84</v>
      </c>
      <c r="G75" s="126">
        <v>18</v>
      </c>
      <c r="H75" s="125">
        <v>91</v>
      </c>
      <c r="I75" s="126" t="s">
        <v>44</v>
      </c>
      <c r="J75" s="125">
        <v>23</v>
      </c>
      <c r="K75" s="126">
        <v>22</v>
      </c>
      <c r="L75" s="125">
        <v>83</v>
      </c>
      <c r="M75" s="126">
        <v>32</v>
      </c>
      <c r="N75" s="125">
        <v>101</v>
      </c>
      <c r="O75" s="181"/>
      <c r="P75" s="182"/>
      <c r="Q75" s="8"/>
      <c r="R75" s="9">
        <v>57</v>
      </c>
      <c r="S75" s="7" t="s">
        <v>6</v>
      </c>
      <c r="T75" s="181"/>
      <c r="U75" s="182"/>
      <c r="V75" s="181"/>
      <c r="W75" s="182"/>
    </row>
    <row r="76" spans="1:23">
      <c r="A76" s="381"/>
      <c r="B76" s="8"/>
      <c r="C76" s="9">
        <v>57</v>
      </c>
      <c r="D76" s="7" t="s">
        <v>13</v>
      </c>
      <c r="E76" s="121">
        <v>770</v>
      </c>
      <c r="F76" s="130">
        <v>1564</v>
      </c>
      <c r="G76" s="126">
        <v>630</v>
      </c>
      <c r="H76" s="125">
        <v>1043</v>
      </c>
      <c r="I76" s="126">
        <v>528</v>
      </c>
      <c r="J76" s="125">
        <v>895</v>
      </c>
      <c r="K76" s="126">
        <v>426</v>
      </c>
      <c r="L76" s="125">
        <v>855</v>
      </c>
      <c r="M76" s="126">
        <v>396</v>
      </c>
      <c r="N76" s="125">
        <v>1112</v>
      </c>
      <c r="O76" s="181"/>
      <c r="P76" s="182"/>
      <c r="Q76" s="8"/>
      <c r="R76" s="9">
        <v>58</v>
      </c>
      <c r="S76" s="7" t="s">
        <v>13</v>
      </c>
      <c r="T76" s="181"/>
      <c r="U76" s="182"/>
      <c r="V76" s="181"/>
      <c r="W76" s="182"/>
    </row>
    <row r="77" spans="1:23">
      <c r="A77" s="381"/>
      <c r="B77" s="8"/>
      <c r="C77" s="9">
        <v>58</v>
      </c>
      <c r="D77" s="7" t="s">
        <v>8</v>
      </c>
      <c r="E77" s="121" t="s">
        <v>47</v>
      </c>
      <c r="F77" s="130" t="s">
        <v>47</v>
      </c>
      <c r="G77" s="126" t="s">
        <v>47</v>
      </c>
      <c r="H77" s="125" t="s">
        <v>47</v>
      </c>
      <c r="I77" s="126" t="s">
        <v>44</v>
      </c>
      <c r="J77" s="125" t="s">
        <v>44</v>
      </c>
      <c r="K77" s="126" t="s">
        <v>44</v>
      </c>
      <c r="L77" s="125" t="s">
        <v>0</v>
      </c>
      <c r="M77" s="126" t="s">
        <v>47</v>
      </c>
      <c r="N77" s="125" t="s">
        <v>44</v>
      </c>
      <c r="O77" s="181"/>
      <c r="P77" s="182"/>
      <c r="Q77" s="8"/>
      <c r="R77" s="9"/>
      <c r="S77" s="7"/>
      <c r="T77" s="181"/>
      <c r="U77" s="182"/>
      <c r="V77" s="181"/>
      <c r="W77" s="182"/>
    </row>
    <row r="78" spans="1:23">
      <c r="A78" s="381"/>
      <c r="B78" s="8"/>
      <c r="C78" s="9">
        <v>59</v>
      </c>
      <c r="D78" s="7" t="s">
        <v>9</v>
      </c>
      <c r="E78" s="121">
        <v>130</v>
      </c>
      <c r="F78" s="130">
        <v>91</v>
      </c>
      <c r="G78" s="126" t="s">
        <v>47</v>
      </c>
      <c r="H78" s="125" t="s">
        <v>47</v>
      </c>
      <c r="I78" s="126">
        <v>15</v>
      </c>
      <c r="J78" s="125" t="s">
        <v>44</v>
      </c>
      <c r="K78" s="126" t="s">
        <v>44</v>
      </c>
      <c r="L78" s="125" t="s">
        <v>47</v>
      </c>
      <c r="M78" s="126" t="s">
        <v>47</v>
      </c>
      <c r="N78" s="125" t="s">
        <v>47</v>
      </c>
      <c r="O78" s="181"/>
      <c r="P78" s="182"/>
      <c r="Q78" s="8"/>
      <c r="R78" s="9">
        <v>59</v>
      </c>
      <c r="S78" s="7" t="s">
        <v>108</v>
      </c>
      <c r="T78" s="181"/>
      <c r="U78" s="182"/>
      <c r="V78" s="181"/>
      <c r="W78" s="182"/>
    </row>
    <row r="79" spans="1:23">
      <c r="A79" s="381"/>
      <c r="B79" s="8"/>
      <c r="C79" s="9">
        <v>60</v>
      </c>
      <c r="D79" s="7" t="s">
        <v>10</v>
      </c>
      <c r="E79" s="121">
        <v>418</v>
      </c>
      <c r="F79" s="130">
        <v>1375</v>
      </c>
      <c r="G79" s="126">
        <v>254</v>
      </c>
      <c r="H79" s="125">
        <v>58</v>
      </c>
      <c r="I79" s="126">
        <v>151</v>
      </c>
      <c r="J79" s="125">
        <v>96</v>
      </c>
      <c r="K79" s="126">
        <v>223</v>
      </c>
      <c r="L79" s="125">
        <v>26</v>
      </c>
      <c r="M79" s="126">
        <v>203</v>
      </c>
      <c r="N79" s="125">
        <v>40</v>
      </c>
      <c r="O79" s="181"/>
      <c r="P79" s="182"/>
      <c r="Q79" s="8"/>
      <c r="R79" s="9">
        <v>60</v>
      </c>
      <c r="S79" s="7" t="s">
        <v>10</v>
      </c>
      <c r="T79" s="181"/>
      <c r="U79" s="182"/>
      <c r="V79" s="181"/>
      <c r="W79" s="182"/>
    </row>
    <row r="80" spans="1:23">
      <c r="A80" s="381"/>
      <c r="B80" s="10"/>
      <c r="C80" s="119">
        <v>61</v>
      </c>
      <c r="D80" s="12" t="s">
        <v>106</v>
      </c>
      <c r="E80" s="132"/>
      <c r="F80" s="224"/>
      <c r="G80" s="225"/>
      <c r="H80" s="133"/>
      <c r="I80" s="175"/>
      <c r="J80" s="133"/>
      <c r="K80" s="175"/>
      <c r="L80" s="133"/>
      <c r="M80" s="175"/>
      <c r="N80" s="133"/>
      <c r="O80" s="181"/>
      <c r="P80" s="182"/>
      <c r="Q80" s="10"/>
      <c r="R80" s="119">
        <v>61</v>
      </c>
      <c r="S80" s="117" t="s">
        <v>106</v>
      </c>
      <c r="T80" s="181"/>
      <c r="U80" s="182"/>
      <c r="V80" s="181"/>
      <c r="W80" s="182"/>
    </row>
    <row r="81" spans="1:23">
      <c r="A81" s="382"/>
      <c r="B81" s="364" t="s">
        <v>11</v>
      </c>
      <c r="C81" s="365"/>
      <c r="D81" s="366"/>
      <c r="E81" s="135">
        <v>1487</v>
      </c>
      <c r="F81" s="136" t="s">
        <v>42</v>
      </c>
      <c r="G81" s="135">
        <v>1292</v>
      </c>
      <c r="H81" s="136" t="s">
        <v>42</v>
      </c>
      <c r="I81" s="135">
        <v>968</v>
      </c>
      <c r="J81" s="136" t="s">
        <v>42</v>
      </c>
      <c r="K81" s="135">
        <v>895</v>
      </c>
      <c r="L81" s="136" t="s">
        <v>42</v>
      </c>
      <c r="M81" s="135">
        <v>868</v>
      </c>
      <c r="N81" s="136" t="s">
        <v>42</v>
      </c>
      <c r="O81" s="187"/>
      <c r="P81" s="188"/>
      <c r="Q81" s="364" t="s">
        <v>11</v>
      </c>
      <c r="R81" s="365"/>
      <c r="S81" s="366"/>
      <c r="T81" s="187"/>
      <c r="U81" s="188"/>
      <c r="V81" s="187"/>
      <c r="W81" s="188"/>
    </row>
    <row r="82" spans="1:23">
      <c r="B82" s="367"/>
      <c r="C82" s="367"/>
      <c r="D82" s="367"/>
      <c r="E82" s="226"/>
      <c r="F82" s="226"/>
      <c r="G82" s="227"/>
      <c r="H82" s="227"/>
      <c r="I82" s="226"/>
      <c r="J82" s="228"/>
      <c r="K82" s="384"/>
      <c r="L82" s="384"/>
      <c r="M82" s="384"/>
      <c r="N82" s="384"/>
      <c r="O82" s="384"/>
      <c r="P82" s="384"/>
      <c r="Q82" s="367"/>
      <c r="R82" s="367"/>
      <c r="S82" s="367"/>
    </row>
    <row r="83" spans="1:23">
      <c r="A83" s="2" t="s">
        <v>30</v>
      </c>
      <c r="P83" s="30"/>
      <c r="U83" s="30"/>
      <c r="W83" s="30" t="s">
        <v>40</v>
      </c>
    </row>
    <row r="84" spans="1:23">
      <c r="A84" s="380" t="s">
        <v>49</v>
      </c>
      <c r="B84" s="361" t="s">
        <v>26</v>
      </c>
      <c r="C84" s="362"/>
      <c r="D84" s="363"/>
      <c r="E84" s="377" t="s">
        <v>19</v>
      </c>
      <c r="F84" s="378"/>
      <c r="G84" s="377" t="s">
        <v>20</v>
      </c>
      <c r="H84" s="378"/>
      <c r="I84" s="377" t="s">
        <v>21</v>
      </c>
      <c r="J84" s="378"/>
      <c r="K84" s="377" t="s">
        <v>22</v>
      </c>
      <c r="L84" s="378"/>
      <c r="M84" s="377" t="s">
        <v>23</v>
      </c>
      <c r="N84" s="378"/>
      <c r="O84" s="369" t="s">
        <v>27</v>
      </c>
      <c r="P84" s="370"/>
      <c r="Q84" s="361" t="s">
        <v>26</v>
      </c>
      <c r="R84" s="362"/>
      <c r="S84" s="363"/>
      <c r="T84" s="369" t="s">
        <v>100</v>
      </c>
      <c r="U84" s="370"/>
      <c r="V84" s="369" t="s">
        <v>101</v>
      </c>
      <c r="W84" s="370"/>
    </row>
    <row r="85" spans="1:23" ht="24">
      <c r="A85" s="381"/>
      <c r="B85" s="364"/>
      <c r="C85" s="365"/>
      <c r="D85" s="366"/>
      <c r="E85" s="18" t="s">
        <v>103</v>
      </c>
      <c r="F85" s="3" t="s">
        <v>104</v>
      </c>
      <c r="G85" s="18" t="s">
        <v>103</v>
      </c>
      <c r="H85" s="3" t="s">
        <v>104</v>
      </c>
      <c r="I85" s="18" t="s">
        <v>103</v>
      </c>
      <c r="J85" s="3" t="s">
        <v>104</v>
      </c>
      <c r="K85" s="18" t="s">
        <v>103</v>
      </c>
      <c r="L85" s="3" t="s">
        <v>104</v>
      </c>
      <c r="M85" s="18" t="s">
        <v>103</v>
      </c>
      <c r="N85" s="3" t="s">
        <v>104</v>
      </c>
      <c r="O85" s="18" t="s">
        <v>103</v>
      </c>
      <c r="P85" s="3" t="s">
        <v>104</v>
      </c>
      <c r="Q85" s="364"/>
      <c r="R85" s="365"/>
      <c r="S85" s="366"/>
      <c r="T85" s="18" t="s">
        <v>103</v>
      </c>
      <c r="U85" s="3" t="s">
        <v>104</v>
      </c>
      <c r="V85" s="18" t="s">
        <v>103</v>
      </c>
      <c r="W85" s="3" t="s">
        <v>104</v>
      </c>
    </row>
    <row r="86" spans="1:23">
      <c r="A86" s="381"/>
      <c r="B86" s="28" t="s">
        <v>3</v>
      </c>
      <c r="C86" s="4"/>
      <c r="D86" s="5"/>
      <c r="E86" s="121">
        <v>61</v>
      </c>
      <c r="F86" s="125" t="s">
        <v>41</v>
      </c>
      <c r="G86" s="222">
        <v>70</v>
      </c>
      <c r="H86" s="122" t="s">
        <v>41</v>
      </c>
      <c r="I86" s="168" t="s">
        <v>44</v>
      </c>
      <c r="J86" s="122" t="s">
        <v>41</v>
      </c>
      <c r="K86" s="124" t="s">
        <v>44</v>
      </c>
      <c r="L86" s="122" t="s">
        <v>41</v>
      </c>
      <c r="M86" s="130" t="s">
        <v>44</v>
      </c>
      <c r="N86" s="122" t="s">
        <v>41</v>
      </c>
      <c r="O86" s="179"/>
      <c r="P86" s="180"/>
      <c r="Q86" s="28" t="s">
        <v>3</v>
      </c>
      <c r="R86" s="4"/>
      <c r="S86" s="5"/>
      <c r="T86" s="179"/>
      <c r="U86" s="180"/>
      <c r="V86" s="179"/>
      <c r="W86" s="180"/>
    </row>
    <row r="87" spans="1:23">
      <c r="A87" s="381"/>
      <c r="B87" s="8"/>
      <c r="C87" s="9">
        <v>48</v>
      </c>
      <c r="D87" s="7" t="s">
        <v>14</v>
      </c>
      <c r="E87" s="121" t="s">
        <v>42</v>
      </c>
      <c r="F87" s="125" t="s">
        <v>41</v>
      </c>
      <c r="G87" s="121" t="s">
        <v>42</v>
      </c>
      <c r="H87" s="125" t="s">
        <v>41</v>
      </c>
      <c r="I87" s="126" t="s">
        <v>42</v>
      </c>
      <c r="J87" s="125" t="s">
        <v>41</v>
      </c>
      <c r="K87" s="123" t="s">
        <v>42</v>
      </c>
      <c r="L87" s="125" t="s">
        <v>41</v>
      </c>
      <c r="M87" s="121" t="s">
        <v>42</v>
      </c>
      <c r="N87" s="125" t="s">
        <v>41</v>
      </c>
      <c r="O87" s="181"/>
      <c r="P87" s="182"/>
      <c r="Q87" s="8"/>
      <c r="R87" s="9">
        <v>50</v>
      </c>
      <c r="S87" s="7" t="s">
        <v>14</v>
      </c>
      <c r="T87" s="181"/>
      <c r="U87" s="182"/>
      <c r="V87" s="181"/>
      <c r="W87" s="182"/>
    </row>
    <row r="88" spans="1:23">
      <c r="A88" s="381"/>
      <c r="B88" s="8"/>
      <c r="C88" s="9">
        <v>49</v>
      </c>
      <c r="D88" s="7" t="s">
        <v>15</v>
      </c>
      <c r="E88" s="121" t="s">
        <v>0</v>
      </c>
      <c r="F88" s="125" t="s">
        <v>41</v>
      </c>
      <c r="G88" s="121" t="s">
        <v>0</v>
      </c>
      <c r="H88" s="125" t="s">
        <v>41</v>
      </c>
      <c r="I88" s="126" t="s">
        <v>42</v>
      </c>
      <c r="J88" s="125" t="s">
        <v>41</v>
      </c>
      <c r="K88" s="123" t="s">
        <v>0</v>
      </c>
      <c r="L88" s="125" t="s">
        <v>41</v>
      </c>
      <c r="M88" s="121" t="s">
        <v>0</v>
      </c>
      <c r="N88" s="125" t="s">
        <v>41</v>
      </c>
      <c r="O88" s="181"/>
      <c r="P88" s="182"/>
      <c r="Q88" s="8"/>
      <c r="R88" s="9">
        <v>51</v>
      </c>
      <c r="S88" s="7" t="s">
        <v>107</v>
      </c>
      <c r="T88" s="181"/>
      <c r="U88" s="182"/>
      <c r="V88" s="181"/>
      <c r="W88" s="182"/>
    </row>
    <row r="89" spans="1:23">
      <c r="A89" s="381"/>
      <c r="B89" s="8"/>
      <c r="C89" s="9">
        <v>50</v>
      </c>
      <c r="D89" s="7" t="s">
        <v>24</v>
      </c>
      <c r="E89" s="121" t="s">
        <v>0</v>
      </c>
      <c r="F89" s="125" t="s">
        <v>41</v>
      </c>
      <c r="G89" s="121" t="s">
        <v>0</v>
      </c>
      <c r="H89" s="125" t="s">
        <v>41</v>
      </c>
      <c r="I89" s="126" t="s">
        <v>44</v>
      </c>
      <c r="J89" s="125" t="s">
        <v>41</v>
      </c>
      <c r="K89" s="123" t="s">
        <v>0</v>
      </c>
      <c r="L89" s="125" t="s">
        <v>41</v>
      </c>
      <c r="M89" s="121" t="s">
        <v>0</v>
      </c>
      <c r="N89" s="125" t="s">
        <v>41</v>
      </c>
      <c r="O89" s="181"/>
      <c r="P89" s="182"/>
      <c r="Q89" s="8"/>
      <c r="R89" s="9">
        <v>52</v>
      </c>
      <c r="S89" s="7" t="s">
        <v>24</v>
      </c>
      <c r="T89" s="181"/>
      <c r="U89" s="182"/>
      <c r="V89" s="181"/>
      <c r="W89" s="182"/>
    </row>
    <row r="90" spans="1:23">
      <c r="A90" s="381"/>
      <c r="B90" s="8"/>
      <c r="C90" s="9">
        <v>51</v>
      </c>
      <c r="D90" s="7" t="s">
        <v>16</v>
      </c>
      <c r="E90" s="121" t="s">
        <v>0</v>
      </c>
      <c r="F90" s="125" t="s">
        <v>41</v>
      </c>
      <c r="G90" s="121" t="s">
        <v>0</v>
      </c>
      <c r="H90" s="125" t="s">
        <v>41</v>
      </c>
      <c r="I90" s="126" t="s">
        <v>42</v>
      </c>
      <c r="J90" s="125" t="s">
        <v>41</v>
      </c>
      <c r="K90" s="123" t="s">
        <v>0</v>
      </c>
      <c r="L90" s="125" t="s">
        <v>41</v>
      </c>
      <c r="M90" s="121" t="s">
        <v>0</v>
      </c>
      <c r="N90" s="125" t="s">
        <v>41</v>
      </c>
      <c r="O90" s="346" t="s">
        <v>116</v>
      </c>
      <c r="P90" s="182"/>
      <c r="Q90" s="8"/>
      <c r="R90" s="9">
        <v>53</v>
      </c>
      <c r="S90" s="7" t="s">
        <v>16</v>
      </c>
      <c r="T90" s="181"/>
      <c r="U90" s="182"/>
      <c r="V90" s="181"/>
      <c r="W90" s="182"/>
    </row>
    <row r="91" spans="1:23">
      <c r="A91" s="381"/>
      <c r="B91" s="8"/>
      <c r="C91" s="9">
        <v>52</v>
      </c>
      <c r="D91" s="19" t="s">
        <v>17</v>
      </c>
      <c r="E91" s="121" t="s">
        <v>0</v>
      </c>
      <c r="F91" s="125" t="s">
        <v>41</v>
      </c>
      <c r="G91" s="121" t="s">
        <v>0</v>
      </c>
      <c r="H91" s="125" t="s">
        <v>41</v>
      </c>
      <c r="I91" s="126" t="s">
        <v>42</v>
      </c>
      <c r="J91" s="125" t="s">
        <v>41</v>
      </c>
      <c r="K91" s="123" t="s">
        <v>0</v>
      </c>
      <c r="L91" s="125" t="s">
        <v>41</v>
      </c>
      <c r="M91" s="121" t="s">
        <v>0</v>
      </c>
      <c r="N91" s="125" t="s">
        <v>41</v>
      </c>
      <c r="O91" s="346" t="s">
        <v>115</v>
      </c>
      <c r="P91" s="182"/>
      <c r="Q91" s="8"/>
      <c r="R91" s="9">
        <v>54</v>
      </c>
      <c r="S91" s="19" t="s">
        <v>17</v>
      </c>
      <c r="T91" s="183" t="s">
        <v>45</v>
      </c>
      <c r="U91" s="184"/>
      <c r="V91" s="181"/>
      <c r="W91" s="182"/>
    </row>
    <row r="92" spans="1:23">
      <c r="A92" s="381"/>
      <c r="B92" s="10"/>
      <c r="C92" s="11">
        <v>53</v>
      </c>
      <c r="D92" s="12" t="s">
        <v>18</v>
      </c>
      <c r="E92" s="127" t="s">
        <v>0</v>
      </c>
      <c r="F92" s="128" t="s">
        <v>41</v>
      </c>
      <c r="G92" s="223" t="s">
        <v>0</v>
      </c>
      <c r="H92" s="128" t="s">
        <v>41</v>
      </c>
      <c r="I92" s="127" t="s">
        <v>42</v>
      </c>
      <c r="J92" s="128" t="s">
        <v>41</v>
      </c>
      <c r="K92" s="127" t="s">
        <v>0</v>
      </c>
      <c r="L92" s="128" t="s">
        <v>41</v>
      </c>
      <c r="M92" s="127" t="s">
        <v>0</v>
      </c>
      <c r="N92" s="128" t="s">
        <v>41</v>
      </c>
      <c r="O92" s="347"/>
      <c r="P92" s="186"/>
      <c r="Q92" s="10"/>
      <c r="R92" s="11">
        <v>55</v>
      </c>
      <c r="S92" s="12" t="s">
        <v>18</v>
      </c>
      <c r="T92" s="185"/>
      <c r="U92" s="186"/>
      <c r="V92" s="185"/>
      <c r="W92" s="186"/>
    </row>
    <row r="93" spans="1:23">
      <c r="A93" s="381"/>
      <c r="B93" s="6" t="s">
        <v>4</v>
      </c>
      <c r="C93" s="20"/>
      <c r="D93" s="17"/>
      <c r="E93" s="130">
        <v>1740</v>
      </c>
      <c r="F93" s="130">
        <v>2755</v>
      </c>
      <c r="G93" s="174">
        <v>1589</v>
      </c>
      <c r="H93" s="121">
        <v>3968</v>
      </c>
      <c r="I93" s="168" t="s">
        <v>44</v>
      </c>
      <c r="J93" s="122">
        <v>2490</v>
      </c>
      <c r="K93" s="174" t="s">
        <v>47</v>
      </c>
      <c r="L93" s="122" t="s">
        <v>47</v>
      </c>
      <c r="M93" s="168" t="s">
        <v>47</v>
      </c>
      <c r="N93" s="122">
        <v>2745</v>
      </c>
      <c r="O93" s="179"/>
      <c r="P93" s="180"/>
      <c r="Q93" s="6" t="s">
        <v>4</v>
      </c>
      <c r="R93" s="20"/>
      <c r="S93" s="17"/>
      <c r="T93" s="179"/>
      <c r="U93" s="180"/>
      <c r="V93" s="179"/>
      <c r="W93" s="180"/>
    </row>
    <row r="94" spans="1:23">
      <c r="A94" s="381"/>
      <c r="B94" s="8"/>
      <c r="C94" s="9">
        <v>55</v>
      </c>
      <c r="D94" s="7" t="s">
        <v>5</v>
      </c>
      <c r="E94" s="121" t="s">
        <v>0</v>
      </c>
      <c r="F94" s="130" t="s">
        <v>0</v>
      </c>
      <c r="G94" s="126" t="s">
        <v>0</v>
      </c>
      <c r="H94" s="121" t="s">
        <v>0</v>
      </c>
      <c r="I94" s="126" t="s">
        <v>42</v>
      </c>
      <c r="J94" s="125" t="s">
        <v>44</v>
      </c>
      <c r="K94" s="126" t="s">
        <v>0</v>
      </c>
      <c r="L94" s="125" t="s">
        <v>0</v>
      </c>
      <c r="M94" s="126" t="s">
        <v>42</v>
      </c>
      <c r="N94" s="125" t="s">
        <v>42</v>
      </c>
      <c r="O94" s="181"/>
      <c r="P94" s="182"/>
      <c r="Q94" s="8"/>
      <c r="R94" s="9">
        <v>56</v>
      </c>
      <c r="S94" s="7" t="s">
        <v>5</v>
      </c>
      <c r="T94" s="181"/>
      <c r="U94" s="182"/>
      <c r="V94" s="181"/>
      <c r="W94" s="182"/>
    </row>
    <row r="95" spans="1:23">
      <c r="A95" s="381"/>
      <c r="B95" s="8"/>
      <c r="C95" s="9">
        <v>56</v>
      </c>
      <c r="D95" s="7" t="s">
        <v>6</v>
      </c>
      <c r="E95" s="121">
        <v>101</v>
      </c>
      <c r="F95" s="130">
        <v>127</v>
      </c>
      <c r="G95" s="126" t="s">
        <v>47</v>
      </c>
      <c r="H95" s="125" t="s">
        <v>47</v>
      </c>
      <c r="I95" s="126" t="s">
        <v>44</v>
      </c>
      <c r="J95" s="125">
        <v>1467</v>
      </c>
      <c r="K95" s="126" t="s">
        <v>47</v>
      </c>
      <c r="L95" s="125" t="s">
        <v>47</v>
      </c>
      <c r="M95" s="126">
        <v>23</v>
      </c>
      <c r="N95" s="125">
        <v>73</v>
      </c>
      <c r="O95" s="181"/>
      <c r="P95" s="182"/>
      <c r="Q95" s="8"/>
      <c r="R95" s="9">
        <v>57</v>
      </c>
      <c r="S95" s="7" t="s">
        <v>6</v>
      </c>
      <c r="T95" s="181"/>
      <c r="U95" s="182"/>
      <c r="V95" s="181"/>
      <c r="W95" s="182"/>
    </row>
    <row r="96" spans="1:23">
      <c r="A96" s="381"/>
      <c r="B96" s="8"/>
      <c r="C96" s="9">
        <v>57</v>
      </c>
      <c r="D96" s="7" t="s">
        <v>13</v>
      </c>
      <c r="E96" s="121">
        <v>1016</v>
      </c>
      <c r="F96" s="130">
        <v>1887</v>
      </c>
      <c r="G96" s="126">
        <v>948</v>
      </c>
      <c r="H96" s="125">
        <v>2993</v>
      </c>
      <c r="I96" s="126">
        <v>822</v>
      </c>
      <c r="J96" s="125" t="s">
        <v>42</v>
      </c>
      <c r="K96" s="126">
        <v>674</v>
      </c>
      <c r="L96" s="125">
        <v>1407</v>
      </c>
      <c r="M96" s="126">
        <v>727</v>
      </c>
      <c r="N96" s="125">
        <v>2236</v>
      </c>
      <c r="O96" s="181"/>
      <c r="P96" s="182"/>
      <c r="Q96" s="8"/>
      <c r="R96" s="9">
        <v>58</v>
      </c>
      <c r="S96" s="7" t="s">
        <v>13</v>
      </c>
      <c r="T96" s="181"/>
      <c r="U96" s="182"/>
      <c r="V96" s="181"/>
      <c r="W96" s="182"/>
    </row>
    <row r="97" spans="1:23">
      <c r="A97" s="381"/>
      <c r="B97" s="8"/>
      <c r="C97" s="9">
        <v>58</v>
      </c>
      <c r="D97" s="7" t="s">
        <v>8</v>
      </c>
      <c r="E97" s="121" t="s">
        <v>0</v>
      </c>
      <c r="F97" s="130" t="s">
        <v>0</v>
      </c>
      <c r="G97" s="126" t="s">
        <v>0</v>
      </c>
      <c r="H97" s="125" t="s">
        <v>0</v>
      </c>
      <c r="I97" s="126" t="s">
        <v>42</v>
      </c>
      <c r="J97" s="125" t="s">
        <v>42</v>
      </c>
      <c r="K97" s="126" t="s">
        <v>0</v>
      </c>
      <c r="L97" s="125" t="s">
        <v>0</v>
      </c>
      <c r="M97" s="126" t="s">
        <v>47</v>
      </c>
      <c r="N97" s="125" t="s">
        <v>44</v>
      </c>
      <c r="O97" s="181"/>
      <c r="P97" s="182"/>
      <c r="Q97" s="8"/>
      <c r="R97" s="9"/>
      <c r="S97" s="7"/>
      <c r="T97" s="181"/>
      <c r="U97" s="182"/>
      <c r="V97" s="181"/>
      <c r="W97" s="182"/>
    </row>
    <row r="98" spans="1:23">
      <c r="A98" s="381"/>
      <c r="B98" s="8"/>
      <c r="C98" s="9">
        <v>59</v>
      </c>
      <c r="D98" s="7" t="s">
        <v>9</v>
      </c>
      <c r="E98" s="121">
        <v>74</v>
      </c>
      <c r="F98" s="130">
        <v>319</v>
      </c>
      <c r="G98" s="126" t="s">
        <v>47</v>
      </c>
      <c r="H98" s="125" t="s">
        <v>47</v>
      </c>
      <c r="I98" s="126">
        <v>79</v>
      </c>
      <c r="J98" s="125" t="s">
        <v>44</v>
      </c>
      <c r="K98" s="126">
        <v>55</v>
      </c>
      <c r="L98" s="125">
        <v>25</v>
      </c>
      <c r="M98" s="126">
        <v>73</v>
      </c>
      <c r="N98" s="125">
        <v>27</v>
      </c>
      <c r="O98" s="181"/>
      <c r="P98" s="182"/>
      <c r="Q98" s="8"/>
      <c r="R98" s="9">
        <v>59</v>
      </c>
      <c r="S98" s="7" t="s">
        <v>108</v>
      </c>
      <c r="T98" s="181"/>
      <c r="U98" s="182"/>
      <c r="V98" s="181"/>
      <c r="W98" s="182"/>
    </row>
    <row r="99" spans="1:23">
      <c r="A99" s="381"/>
      <c r="B99" s="8"/>
      <c r="C99" s="9">
        <v>60</v>
      </c>
      <c r="D99" s="7" t="s">
        <v>10</v>
      </c>
      <c r="E99" s="121">
        <v>548</v>
      </c>
      <c r="F99" s="130">
        <v>422</v>
      </c>
      <c r="G99" s="126">
        <v>490</v>
      </c>
      <c r="H99" s="125">
        <v>559</v>
      </c>
      <c r="I99" s="126">
        <v>566</v>
      </c>
      <c r="J99" s="125">
        <v>763</v>
      </c>
      <c r="K99" s="126">
        <v>329</v>
      </c>
      <c r="L99" s="125">
        <v>490</v>
      </c>
      <c r="M99" s="126">
        <v>358</v>
      </c>
      <c r="N99" s="125">
        <v>409</v>
      </c>
      <c r="O99" s="181"/>
      <c r="P99" s="182"/>
      <c r="Q99" s="8"/>
      <c r="R99" s="9">
        <v>60</v>
      </c>
      <c r="S99" s="7" t="s">
        <v>10</v>
      </c>
      <c r="T99" s="181"/>
      <c r="U99" s="182"/>
      <c r="V99" s="181"/>
      <c r="W99" s="182"/>
    </row>
    <row r="100" spans="1:23">
      <c r="A100" s="381"/>
      <c r="B100" s="10"/>
      <c r="C100" s="119">
        <v>61</v>
      </c>
      <c r="D100" s="12" t="s">
        <v>106</v>
      </c>
      <c r="E100" s="132"/>
      <c r="F100" s="224"/>
      <c r="G100" s="225"/>
      <c r="H100" s="133"/>
      <c r="I100" s="175"/>
      <c r="J100" s="133"/>
      <c r="K100" s="175"/>
      <c r="L100" s="133"/>
      <c r="M100" s="175"/>
      <c r="N100" s="133"/>
      <c r="O100" s="181"/>
      <c r="P100" s="182"/>
      <c r="Q100" s="10"/>
      <c r="R100" s="119">
        <v>61</v>
      </c>
      <c r="S100" s="117" t="s">
        <v>106</v>
      </c>
      <c r="T100" s="181"/>
      <c r="U100" s="182"/>
      <c r="V100" s="181"/>
      <c r="W100" s="182"/>
    </row>
    <row r="101" spans="1:23">
      <c r="A101" s="382"/>
      <c r="B101" s="364" t="s">
        <v>11</v>
      </c>
      <c r="C101" s="365"/>
      <c r="D101" s="366"/>
      <c r="E101" s="135">
        <v>1800</v>
      </c>
      <c r="F101" s="136" t="s">
        <v>42</v>
      </c>
      <c r="G101" s="135">
        <v>1659</v>
      </c>
      <c r="H101" s="136" t="s">
        <v>42</v>
      </c>
      <c r="I101" s="135">
        <v>1530</v>
      </c>
      <c r="J101" s="136" t="s">
        <v>42</v>
      </c>
      <c r="K101" s="135">
        <v>1113</v>
      </c>
      <c r="L101" s="136" t="s">
        <v>42</v>
      </c>
      <c r="M101" s="135">
        <v>1205</v>
      </c>
      <c r="N101" s="136" t="s">
        <v>42</v>
      </c>
      <c r="O101" s="187"/>
      <c r="P101" s="188"/>
      <c r="Q101" s="364" t="s">
        <v>11</v>
      </c>
      <c r="R101" s="365"/>
      <c r="S101" s="366"/>
      <c r="T101" s="187"/>
      <c r="U101" s="188"/>
      <c r="V101" s="187"/>
      <c r="W101" s="188"/>
    </row>
    <row r="102" spans="1:23">
      <c r="B102" s="367"/>
      <c r="C102" s="367"/>
      <c r="D102" s="367"/>
      <c r="G102" s="22"/>
      <c r="H102" s="22"/>
      <c r="J102" s="29"/>
      <c r="K102" s="385"/>
      <c r="L102" s="385"/>
      <c r="M102" s="385"/>
      <c r="N102" s="385"/>
      <c r="O102" s="385"/>
      <c r="P102" s="385"/>
      <c r="Q102" s="367"/>
      <c r="R102" s="367"/>
      <c r="S102" s="367"/>
    </row>
    <row r="103" spans="1:23">
      <c r="A103" s="2" t="s">
        <v>30</v>
      </c>
      <c r="P103" s="30"/>
      <c r="U103" s="30"/>
      <c r="W103" s="30" t="s">
        <v>40</v>
      </c>
    </row>
    <row r="104" spans="1:23">
      <c r="A104" s="380" t="s">
        <v>50</v>
      </c>
      <c r="B104" s="361" t="s">
        <v>26</v>
      </c>
      <c r="C104" s="362"/>
      <c r="D104" s="363"/>
      <c r="E104" s="377" t="s">
        <v>19</v>
      </c>
      <c r="F104" s="378"/>
      <c r="G104" s="377" t="s">
        <v>20</v>
      </c>
      <c r="H104" s="378"/>
      <c r="I104" s="377" t="s">
        <v>21</v>
      </c>
      <c r="J104" s="378"/>
      <c r="K104" s="377" t="s">
        <v>22</v>
      </c>
      <c r="L104" s="378"/>
      <c r="M104" s="377" t="s">
        <v>23</v>
      </c>
      <c r="N104" s="378"/>
      <c r="O104" s="369" t="s">
        <v>27</v>
      </c>
      <c r="P104" s="370"/>
      <c r="Q104" s="361" t="s">
        <v>26</v>
      </c>
      <c r="R104" s="362"/>
      <c r="S104" s="363"/>
      <c r="T104" s="369" t="s">
        <v>100</v>
      </c>
      <c r="U104" s="370"/>
      <c r="V104" s="369" t="s">
        <v>101</v>
      </c>
      <c r="W104" s="370"/>
    </row>
    <row r="105" spans="1:23" ht="24">
      <c r="A105" s="381"/>
      <c r="B105" s="364"/>
      <c r="C105" s="365"/>
      <c r="D105" s="366"/>
      <c r="E105" s="18" t="s">
        <v>103</v>
      </c>
      <c r="F105" s="3" t="s">
        <v>104</v>
      </c>
      <c r="G105" s="18" t="s">
        <v>103</v>
      </c>
      <c r="H105" s="3" t="s">
        <v>104</v>
      </c>
      <c r="I105" s="18" t="s">
        <v>103</v>
      </c>
      <c r="J105" s="3" t="s">
        <v>104</v>
      </c>
      <c r="K105" s="18" t="s">
        <v>103</v>
      </c>
      <c r="L105" s="3" t="s">
        <v>104</v>
      </c>
      <c r="M105" s="18" t="s">
        <v>103</v>
      </c>
      <c r="N105" s="3" t="s">
        <v>104</v>
      </c>
      <c r="O105" s="18" t="s">
        <v>103</v>
      </c>
      <c r="P105" s="3" t="s">
        <v>104</v>
      </c>
      <c r="Q105" s="364"/>
      <c r="R105" s="365"/>
      <c r="S105" s="366"/>
      <c r="T105" s="18" t="s">
        <v>103</v>
      </c>
      <c r="U105" s="3" t="s">
        <v>104</v>
      </c>
      <c r="V105" s="18" t="s">
        <v>103</v>
      </c>
      <c r="W105" s="3" t="s">
        <v>104</v>
      </c>
    </row>
    <row r="106" spans="1:23">
      <c r="A106" s="381"/>
      <c r="B106" s="28" t="s">
        <v>3</v>
      </c>
      <c r="C106" s="4"/>
      <c r="D106" s="5"/>
      <c r="E106" s="121">
        <v>337</v>
      </c>
      <c r="F106" s="125" t="s">
        <v>41</v>
      </c>
      <c r="G106" s="222">
        <v>150</v>
      </c>
      <c r="H106" s="122" t="s">
        <v>41</v>
      </c>
      <c r="I106" s="168">
        <v>121</v>
      </c>
      <c r="J106" s="122" t="s">
        <v>41</v>
      </c>
      <c r="K106" s="124">
        <v>241</v>
      </c>
      <c r="L106" s="122" t="s">
        <v>41</v>
      </c>
      <c r="M106" s="130">
        <v>227</v>
      </c>
      <c r="N106" s="122" t="s">
        <v>41</v>
      </c>
      <c r="O106" s="179"/>
      <c r="P106" s="180"/>
      <c r="Q106" s="28" t="s">
        <v>3</v>
      </c>
      <c r="R106" s="4"/>
      <c r="S106" s="5"/>
      <c r="T106" s="179"/>
      <c r="U106" s="180"/>
      <c r="V106" s="179"/>
      <c r="W106" s="180"/>
    </row>
    <row r="107" spans="1:23">
      <c r="A107" s="381"/>
      <c r="B107" s="8"/>
      <c r="C107" s="9">
        <v>48</v>
      </c>
      <c r="D107" s="7" t="s">
        <v>14</v>
      </c>
      <c r="E107" s="121" t="s">
        <v>42</v>
      </c>
      <c r="F107" s="125" t="s">
        <v>41</v>
      </c>
      <c r="G107" s="121" t="s">
        <v>42</v>
      </c>
      <c r="H107" s="125" t="s">
        <v>41</v>
      </c>
      <c r="I107" s="126" t="s">
        <v>42</v>
      </c>
      <c r="J107" s="125" t="s">
        <v>41</v>
      </c>
      <c r="K107" s="123" t="s">
        <v>42</v>
      </c>
      <c r="L107" s="125" t="s">
        <v>41</v>
      </c>
      <c r="M107" s="121" t="s">
        <v>42</v>
      </c>
      <c r="N107" s="125" t="s">
        <v>41</v>
      </c>
      <c r="O107" s="181"/>
      <c r="P107" s="182"/>
      <c r="Q107" s="8"/>
      <c r="R107" s="9">
        <v>50</v>
      </c>
      <c r="S107" s="7" t="s">
        <v>14</v>
      </c>
      <c r="T107" s="181"/>
      <c r="U107" s="182"/>
      <c r="V107" s="181"/>
      <c r="W107" s="182"/>
    </row>
    <row r="108" spans="1:23">
      <c r="A108" s="381"/>
      <c r="B108" s="8"/>
      <c r="C108" s="9">
        <v>49</v>
      </c>
      <c r="D108" s="7" t="s">
        <v>15</v>
      </c>
      <c r="E108" s="121" t="s">
        <v>0</v>
      </c>
      <c r="F108" s="125" t="s">
        <v>41</v>
      </c>
      <c r="G108" s="121" t="s">
        <v>0</v>
      </c>
      <c r="H108" s="125" t="s">
        <v>41</v>
      </c>
      <c r="I108" s="126" t="s">
        <v>42</v>
      </c>
      <c r="J108" s="125" t="s">
        <v>41</v>
      </c>
      <c r="K108" s="123" t="s">
        <v>0</v>
      </c>
      <c r="L108" s="125" t="s">
        <v>41</v>
      </c>
      <c r="M108" s="121" t="s">
        <v>0</v>
      </c>
      <c r="N108" s="125" t="s">
        <v>41</v>
      </c>
      <c r="O108" s="181"/>
      <c r="P108" s="182"/>
      <c r="Q108" s="8"/>
      <c r="R108" s="9">
        <v>51</v>
      </c>
      <c r="S108" s="7" t="s">
        <v>107</v>
      </c>
      <c r="T108" s="181"/>
      <c r="U108" s="182"/>
      <c r="V108" s="181"/>
      <c r="W108" s="182"/>
    </row>
    <row r="109" spans="1:23">
      <c r="A109" s="381"/>
      <c r="B109" s="8"/>
      <c r="C109" s="9">
        <v>50</v>
      </c>
      <c r="D109" s="7" t="s">
        <v>24</v>
      </c>
      <c r="E109" s="121" t="s">
        <v>0</v>
      </c>
      <c r="F109" s="125" t="s">
        <v>41</v>
      </c>
      <c r="G109" s="121" t="s">
        <v>0</v>
      </c>
      <c r="H109" s="125" t="s">
        <v>41</v>
      </c>
      <c r="I109" s="126" t="s">
        <v>44</v>
      </c>
      <c r="J109" s="125" t="s">
        <v>41</v>
      </c>
      <c r="K109" s="123" t="s">
        <v>0</v>
      </c>
      <c r="L109" s="125" t="s">
        <v>41</v>
      </c>
      <c r="M109" s="121" t="s">
        <v>0</v>
      </c>
      <c r="N109" s="125" t="s">
        <v>41</v>
      </c>
      <c r="O109" s="181"/>
      <c r="P109" s="182"/>
      <c r="Q109" s="8"/>
      <c r="R109" s="9">
        <v>52</v>
      </c>
      <c r="S109" s="7" t="s">
        <v>24</v>
      </c>
      <c r="T109" s="181"/>
      <c r="U109" s="182"/>
      <c r="V109" s="181"/>
      <c r="W109" s="182"/>
    </row>
    <row r="110" spans="1:23">
      <c r="A110" s="381"/>
      <c r="B110" s="8"/>
      <c r="C110" s="9">
        <v>51</v>
      </c>
      <c r="D110" s="7" t="s">
        <v>16</v>
      </c>
      <c r="E110" s="121" t="s">
        <v>0</v>
      </c>
      <c r="F110" s="125" t="s">
        <v>41</v>
      </c>
      <c r="G110" s="121" t="s">
        <v>0</v>
      </c>
      <c r="H110" s="125" t="s">
        <v>41</v>
      </c>
      <c r="I110" s="126" t="s">
        <v>44</v>
      </c>
      <c r="J110" s="125" t="s">
        <v>41</v>
      </c>
      <c r="K110" s="123" t="s">
        <v>0</v>
      </c>
      <c r="L110" s="125" t="s">
        <v>41</v>
      </c>
      <c r="M110" s="121" t="s">
        <v>0</v>
      </c>
      <c r="N110" s="125" t="s">
        <v>41</v>
      </c>
      <c r="O110" s="346" t="s">
        <v>116</v>
      </c>
      <c r="P110" s="182"/>
      <c r="Q110" s="8"/>
      <c r="R110" s="9">
        <v>53</v>
      </c>
      <c r="S110" s="7" t="s">
        <v>16</v>
      </c>
      <c r="T110" s="181"/>
      <c r="U110" s="182"/>
      <c r="V110" s="181"/>
      <c r="W110" s="182"/>
    </row>
    <row r="111" spans="1:23">
      <c r="A111" s="381"/>
      <c r="B111" s="8"/>
      <c r="C111" s="9">
        <v>52</v>
      </c>
      <c r="D111" s="19" t="s">
        <v>17</v>
      </c>
      <c r="E111" s="121" t="s">
        <v>0</v>
      </c>
      <c r="F111" s="125" t="s">
        <v>41</v>
      </c>
      <c r="G111" s="121" t="s">
        <v>0</v>
      </c>
      <c r="H111" s="125" t="s">
        <v>41</v>
      </c>
      <c r="I111" s="126" t="s">
        <v>44</v>
      </c>
      <c r="J111" s="125" t="s">
        <v>41</v>
      </c>
      <c r="K111" s="123" t="s">
        <v>0</v>
      </c>
      <c r="L111" s="125" t="s">
        <v>41</v>
      </c>
      <c r="M111" s="121" t="s">
        <v>0</v>
      </c>
      <c r="N111" s="125" t="s">
        <v>41</v>
      </c>
      <c r="O111" s="346" t="s">
        <v>115</v>
      </c>
      <c r="P111" s="182"/>
      <c r="Q111" s="8"/>
      <c r="R111" s="9">
        <v>54</v>
      </c>
      <c r="S111" s="19" t="s">
        <v>17</v>
      </c>
      <c r="T111" s="183" t="s">
        <v>45</v>
      </c>
      <c r="U111" s="184"/>
      <c r="V111" s="181"/>
      <c r="W111" s="182"/>
    </row>
    <row r="112" spans="1:23">
      <c r="A112" s="381"/>
      <c r="B112" s="10"/>
      <c r="C112" s="11">
        <v>53</v>
      </c>
      <c r="D112" s="12" t="s">
        <v>18</v>
      </c>
      <c r="E112" s="127" t="s">
        <v>0</v>
      </c>
      <c r="F112" s="128" t="s">
        <v>41</v>
      </c>
      <c r="G112" s="223" t="s">
        <v>0</v>
      </c>
      <c r="H112" s="128" t="s">
        <v>41</v>
      </c>
      <c r="I112" s="127" t="s">
        <v>44</v>
      </c>
      <c r="J112" s="128" t="s">
        <v>41</v>
      </c>
      <c r="K112" s="127" t="s">
        <v>0</v>
      </c>
      <c r="L112" s="128" t="s">
        <v>41</v>
      </c>
      <c r="M112" s="127" t="s">
        <v>0</v>
      </c>
      <c r="N112" s="128" t="s">
        <v>41</v>
      </c>
      <c r="O112" s="347"/>
      <c r="P112" s="186"/>
      <c r="Q112" s="10"/>
      <c r="R112" s="11">
        <v>55</v>
      </c>
      <c r="S112" s="12" t="s">
        <v>18</v>
      </c>
      <c r="T112" s="185"/>
      <c r="U112" s="186"/>
      <c r="V112" s="185"/>
      <c r="W112" s="186"/>
    </row>
    <row r="113" spans="1:26">
      <c r="A113" s="381"/>
      <c r="B113" s="6" t="s">
        <v>4</v>
      </c>
      <c r="C113" s="20"/>
      <c r="D113" s="17"/>
      <c r="E113" s="130">
        <v>1885</v>
      </c>
      <c r="F113" s="130">
        <v>765</v>
      </c>
      <c r="G113" s="174">
        <v>1863</v>
      </c>
      <c r="H113" s="121">
        <v>955</v>
      </c>
      <c r="I113" s="168">
        <v>1785</v>
      </c>
      <c r="J113" s="122">
        <v>1014</v>
      </c>
      <c r="K113" s="174">
        <v>1933</v>
      </c>
      <c r="L113" s="122">
        <v>968</v>
      </c>
      <c r="M113" s="168">
        <v>1957</v>
      </c>
      <c r="N113" s="122">
        <v>1062</v>
      </c>
      <c r="O113" s="179"/>
      <c r="P113" s="180"/>
      <c r="Q113" s="6" t="s">
        <v>4</v>
      </c>
      <c r="R113" s="20"/>
      <c r="S113" s="17"/>
      <c r="T113" s="179"/>
      <c r="U113" s="180"/>
      <c r="V113" s="179"/>
      <c r="W113" s="180"/>
    </row>
    <row r="114" spans="1:26">
      <c r="A114" s="381"/>
      <c r="B114" s="8"/>
      <c r="C114" s="9">
        <v>55</v>
      </c>
      <c r="D114" s="7" t="s">
        <v>5</v>
      </c>
      <c r="E114" s="121" t="s">
        <v>0</v>
      </c>
      <c r="F114" s="130" t="s">
        <v>0</v>
      </c>
      <c r="G114" s="126" t="s">
        <v>0</v>
      </c>
      <c r="H114" s="121" t="s">
        <v>0</v>
      </c>
      <c r="I114" s="126" t="s">
        <v>42</v>
      </c>
      <c r="J114" s="125" t="s">
        <v>42</v>
      </c>
      <c r="K114" s="126" t="s">
        <v>0</v>
      </c>
      <c r="L114" s="125" t="s">
        <v>0</v>
      </c>
      <c r="M114" s="126" t="s">
        <v>42</v>
      </c>
      <c r="N114" s="125" t="s">
        <v>42</v>
      </c>
      <c r="O114" s="181"/>
      <c r="P114" s="182"/>
      <c r="Q114" s="8"/>
      <c r="R114" s="9">
        <v>56</v>
      </c>
      <c r="S114" s="7" t="s">
        <v>5</v>
      </c>
      <c r="T114" s="181"/>
      <c r="U114" s="182"/>
      <c r="V114" s="181"/>
      <c r="W114" s="182"/>
    </row>
    <row r="115" spans="1:26">
      <c r="A115" s="381"/>
      <c r="B115" s="8"/>
      <c r="C115" s="9">
        <v>56</v>
      </c>
      <c r="D115" s="7" t="s">
        <v>6</v>
      </c>
      <c r="E115" s="121" t="s">
        <v>47</v>
      </c>
      <c r="F115" s="130" t="s">
        <v>0</v>
      </c>
      <c r="G115" s="126" t="s">
        <v>47</v>
      </c>
      <c r="H115" s="125" t="s">
        <v>0</v>
      </c>
      <c r="I115" s="126" t="s">
        <v>44</v>
      </c>
      <c r="J115" s="125" t="s">
        <v>44</v>
      </c>
      <c r="K115" s="126" t="s">
        <v>44</v>
      </c>
      <c r="L115" s="125" t="s">
        <v>0</v>
      </c>
      <c r="M115" s="126" t="s">
        <v>42</v>
      </c>
      <c r="N115" s="125" t="s">
        <v>42</v>
      </c>
      <c r="O115" s="181"/>
      <c r="P115" s="182"/>
      <c r="Q115" s="8"/>
      <c r="R115" s="9">
        <v>57</v>
      </c>
      <c r="S115" s="7" t="s">
        <v>6</v>
      </c>
      <c r="T115" s="181"/>
      <c r="U115" s="182"/>
      <c r="V115" s="181"/>
      <c r="W115" s="182"/>
    </row>
    <row r="116" spans="1:26">
      <c r="A116" s="381"/>
      <c r="B116" s="8"/>
      <c r="C116" s="9">
        <v>57</v>
      </c>
      <c r="D116" s="7" t="s">
        <v>13</v>
      </c>
      <c r="E116" s="121">
        <v>1142</v>
      </c>
      <c r="F116" s="130">
        <v>650</v>
      </c>
      <c r="G116" s="126">
        <v>1010</v>
      </c>
      <c r="H116" s="125">
        <v>838</v>
      </c>
      <c r="I116" s="126">
        <v>1029</v>
      </c>
      <c r="J116" s="125">
        <v>862</v>
      </c>
      <c r="K116" s="126">
        <v>1055</v>
      </c>
      <c r="L116" s="125">
        <v>854</v>
      </c>
      <c r="M116" s="126">
        <v>1004</v>
      </c>
      <c r="N116" s="125">
        <v>987</v>
      </c>
      <c r="O116" s="181"/>
      <c r="P116" s="182"/>
      <c r="Q116" s="8"/>
      <c r="R116" s="9">
        <v>58</v>
      </c>
      <c r="S116" s="7" t="s">
        <v>13</v>
      </c>
      <c r="T116" s="181"/>
      <c r="U116" s="182"/>
      <c r="V116" s="181"/>
      <c r="W116" s="182"/>
    </row>
    <row r="117" spans="1:26">
      <c r="A117" s="381"/>
      <c r="B117" s="8"/>
      <c r="C117" s="9">
        <v>58</v>
      </c>
      <c r="D117" s="7" t="s">
        <v>8</v>
      </c>
      <c r="E117" s="121" t="s">
        <v>47</v>
      </c>
      <c r="F117" s="130">
        <v>65</v>
      </c>
      <c r="G117" s="126" t="s">
        <v>47</v>
      </c>
      <c r="H117" s="125">
        <v>63</v>
      </c>
      <c r="I117" s="126" t="s">
        <v>44</v>
      </c>
      <c r="J117" s="125">
        <v>40</v>
      </c>
      <c r="K117" s="126">
        <v>87</v>
      </c>
      <c r="L117" s="125">
        <v>55</v>
      </c>
      <c r="M117" s="126">
        <v>135</v>
      </c>
      <c r="N117" s="125">
        <v>33</v>
      </c>
      <c r="O117" s="181"/>
      <c r="P117" s="182"/>
      <c r="Q117" s="8"/>
      <c r="R117" s="9"/>
      <c r="S117" s="7"/>
      <c r="T117" s="181"/>
      <c r="U117" s="182"/>
      <c r="V117" s="181"/>
      <c r="W117" s="182"/>
    </row>
    <row r="118" spans="1:26">
      <c r="A118" s="381"/>
      <c r="B118" s="8"/>
      <c r="C118" s="9">
        <v>59</v>
      </c>
      <c r="D118" s="7" t="s">
        <v>9</v>
      </c>
      <c r="E118" s="121" t="s">
        <v>0</v>
      </c>
      <c r="F118" s="130" t="s">
        <v>0</v>
      </c>
      <c r="G118" s="126" t="s">
        <v>0</v>
      </c>
      <c r="H118" s="125" t="s">
        <v>0</v>
      </c>
      <c r="I118" s="126" t="s">
        <v>42</v>
      </c>
      <c r="J118" s="125" t="s">
        <v>42</v>
      </c>
      <c r="K118" s="126" t="s">
        <v>44</v>
      </c>
      <c r="L118" s="125" t="s">
        <v>0</v>
      </c>
      <c r="M118" s="126" t="s">
        <v>47</v>
      </c>
      <c r="N118" s="125" t="s">
        <v>44</v>
      </c>
      <c r="O118" s="181"/>
      <c r="P118" s="182"/>
      <c r="Q118" s="8"/>
      <c r="R118" s="9">
        <v>59</v>
      </c>
      <c r="S118" s="7" t="s">
        <v>108</v>
      </c>
      <c r="T118" s="181"/>
      <c r="U118" s="182"/>
      <c r="V118" s="181"/>
      <c r="W118" s="182"/>
    </row>
    <row r="119" spans="1:26">
      <c r="A119" s="381"/>
      <c r="B119" s="8"/>
      <c r="C119" s="9">
        <v>60</v>
      </c>
      <c r="D119" s="7" t="s">
        <v>10</v>
      </c>
      <c r="E119" s="121">
        <v>642</v>
      </c>
      <c r="F119" s="125">
        <v>50</v>
      </c>
      <c r="G119" s="190">
        <v>748</v>
      </c>
      <c r="H119" s="125">
        <v>54</v>
      </c>
      <c r="I119" s="126">
        <v>641</v>
      </c>
      <c r="J119" s="125" t="s">
        <v>44</v>
      </c>
      <c r="K119" s="126">
        <v>741</v>
      </c>
      <c r="L119" s="125">
        <v>59</v>
      </c>
      <c r="M119" s="126" t="s">
        <v>47</v>
      </c>
      <c r="N119" s="125">
        <v>42</v>
      </c>
      <c r="O119" s="181"/>
      <c r="P119" s="182"/>
      <c r="Q119" s="8"/>
      <c r="R119" s="9">
        <v>60</v>
      </c>
      <c r="S119" s="7" t="s">
        <v>10</v>
      </c>
      <c r="T119" s="181"/>
      <c r="U119" s="182"/>
      <c r="V119" s="181"/>
      <c r="W119" s="182"/>
    </row>
    <row r="120" spans="1:26">
      <c r="A120" s="381"/>
      <c r="B120" s="10"/>
      <c r="C120" s="119">
        <v>61</v>
      </c>
      <c r="D120" s="12" t="s">
        <v>106</v>
      </c>
      <c r="E120" s="132"/>
      <c r="F120" s="224"/>
      <c r="G120" s="225"/>
      <c r="H120" s="133"/>
      <c r="I120" s="175"/>
      <c r="J120" s="133"/>
      <c r="K120" s="175"/>
      <c r="L120" s="133"/>
      <c r="M120" s="175"/>
      <c r="N120" s="133"/>
      <c r="O120" s="181"/>
      <c r="P120" s="182"/>
      <c r="Q120" s="10"/>
      <c r="R120" s="119">
        <v>61</v>
      </c>
      <c r="S120" s="117" t="s">
        <v>106</v>
      </c>
      <c r="T120" s="181"/>
      <c r="U120" s="182"/>
      <c r="V120" s="181"/>
      <c r="W120" s="182"/>
    </row>
    <row r="121" spans="1:26">
      <c r="A121" s="382"/>
      <c r="B121" s="364" t="s">
        <v>11</v>
      </c>
      <c r="C121" s="365"/>
      <c r="D121" s="366"/>
      <c r="E121" s="135">
        <v>2221</v>
      </c>
      <c r="F121" s="136" t="s">
        <v>42</v>
      </c>
      <c r="G121" s="135">
        <v>2013</v>
      </c>
      <c r="H121" s="136" t="s">
        <v>42</v>
      </c>
      <c r="I121" s="135">
        <v>1905</v>
      </c>
      <c r="J121" s="136" t="s">
        <v>42</v>
      </c>
      <c r="K121" s="135">
        <v>2174</v>
      </c>
      <c r="L121" s="136" t="s">
        <v>42</v>
      </c>
      <c r="M121" s="135">
        <v>2184</v>
      </c>
      <c r="N121" s="136" t="s">
        <v>42</v>
      </c>
      <c r="O121" s="187"/>
      <c r="P121" s="188"/>
      <c r="Q121" s="364" t="s">
        <v>11</v>
      </c>
      <c r="R121" s="365"/>
      <c r="S121" s="366"/>
      <c r="T121" s="187"/>
      <c r="U121" s="188"/>
      <c r="V121" s="187"/>
      <c r="W121" s="188"/>
    </row>
    <row r="122" spans="1:26">
      <c r="B122" s="367"/>
      <c r="C122" s="367"/>
      <c r="D122" s="367"/>
      <c r="G122" s="22"/>
      <c r="H122" s="22"/>
      <c r="J122" s="29"/>
      <c r="K122" s="385"/>
      <c r="L122" s="385"/>
      <c r="M122" s="385"/>
      <c r="N122" s="385"/>
      <c r="O122" s="385"/>
      <c r="P122" s="385"/>
      <c r="Q122" s="367"/>
      <c r="R122" s="367"/>
      <c r="S122" s="367"/>
    </row>
    <row r="123" spans="1:26">
      <c r="A123" s="2" t="s">
        <v>30</v>
      </c>
      <c r="P123" s="30"/>
      <c r="U123" s="30"/>
      <c r="W123" s="30" t="s">
        <v>40</v>
      </c>
    </row>
    <row r="124" spans="1:26">
      <c r="A124" s="380" t="s">
        <v>12</v>
      </c>
      <c r="B124" s="361" t="s">
        <v>26</v>
      </c>
      <c r="C124" s="362"/>
      <c r="D124" s="363"/>
      <c r="E124" s="377" t="s">
        <v>19</v>
      </c>
      <c r="F124" s="378"/>
      <c r="G124" s="377" t="s">
        <v>20</v>
      </c>
      <c r="H124" s="378"/>
      <c r="I124" s="377" t="s">
        <v>21</v>
      </c>
      <c r="J124" s="378"/>
      <c r="K124" s="377" t="s">
        <v>22</v>
      </c>
      <c r="L124" s="378"/>
      <c r="M124" s="377" t="s">
        <v>23</v>
      </c>
      <c r="N124" s="378"/>
      <c r="O124" s="369" t="s">
        <v>27</v>
      </c>
      <c r="P124" s="370"/>
      <c r="Q124" s="361" t="s">
        <v>26</v>
      </c>
      <c r="R124" s="362"/>
      <c r="S124" s="363"/>
      <c r="T124" s="369" t="s">
        <v>100</v>
      </c>
      <c r="U124" s="370"/>
      <c r="V124" s="369" t="s">
        <v>101</v>
      </c>
      <c r="W124" s="370"/>
    </row>
    <row r="125" spans="1:26" ht="24">
      <c r="A125" s="381"/>
      <c r="B125" s="364"/>
      <c r="C125" s="365"/>
      <c r="D125" s="366"/>
      <c r="E125" s="18" t="s">
        <v>103</v>
      </c>
      <c r="F125" s="3" t="s">
        <v>104</v>
      </c>
      <c r="G125" s="18" t="s">
        <v>103</v>
      </c>
      <c r="H125" s="3" t="s">
        <v>104</v>
      </c>
      <c r="I125" s="18" t="s">
        <v>103</v>
      </c>
      <c r="J125" s="3" t="s">
        <v>104</v>
      </c>
      <c r="K125" s="18" t="s">
        <v>103</v>
      </c>
      <c r="L125" s="3" t="s">
        <v>104</v>
      </c>
      <c r="M125" s="18" t="s">
        <v>103</v>
      </c>
      <c r="N125" s="3" t="s">
        <v>104</v>
      </c>
      <c r="O125" s="18" t="s">
        <v>103</v>
      </c>
      <c r="P125" s="3" t="s">
        <v>104</v>
      </c>
      <c r="Q125" s="364"/>
      <c r="R125" s="365"/>
      <c r="S125" s="366"/>
      <c r="T125" s="18" t="s">
        <v>103</v>
      </c>
      <c r="U125" s="3" t="s">
        <v>104</v>
      </c>
      <c r="V125" s="18" t="s">
        <v>103</v>
      </c>
      <c r="W125" s="3" t="s">
        <v>104</v>
      </c>
    </row>
    <row r="126" spans="1:26" ht="13.5">
      <c r="A126" s="381"/>
      <c r="B126" s="28" t="s">
        <v>3</v>
      </c>
      <c r="C126" s="4"/>
      <c r="D126" s="5"/>
      <c r="E126" s="123">
        <v>12880</v>
      </c>
      <c r="F126" s="122" t="s">
        <v>41</v>
      </c>
      <c r="G126" s="130">
        <v>12209</v>
      </c>
      <c r="H126" s="122" t="s">
        <v>41</v>
      </c>
      <c r="I126" s="168">
        <v>13795</v>
      </c>
      <c r="J126" s="122" t="s">
        <v>41</v>
      </c>
      <c r="K126" s="124">
        <v>14643</v>
      </c>
      <c r="L126" s="122" t="s">
        <v>41</v>
      </c>
      <c r="M126" s="168">
        <v>13932</v>
      </c>
      <c r="N126" s="122" t="s">
        <v>41</v>
      </c>
      <c r="O126" s="179"/>
      <c r="P126" s="180"/>
      <c r="Q126" s="28" t="s">
        <v>3</v>
      </c>
      <c r="R126" s="4"/>
      <c r="S126" s="5"/>
      <c r="T126" s="179"/>
      <c r="U126" s="180"/>
      <c r="V126" s="179"/>
      <c r="W126" s="180"/>
      <c r="Y126" s="116"/>
      <c r="Z126" s="116"/>
    </row>
    <row r="127" spans="1:26" ht="13.5">
      <c r="A127" s="381"/>
      <c r="B127" s="8"/>
      <c r="C127" s="9">
        <v>48</v>
      </c>
      <c r="D127" s="7" t="s">
        <v>14</v>
      </c>
      <c r="E127" s="123" t="s">
        <v>41</v>
      </c>
      <c r="F127" s="125" t="s">
        <v>41</v>
      </c>
      <c r="G127" s="126" t="s">
        <v>41</v>
      </c>
      <c r="H127" s="125" t="s">
        <v>41</v>
      </c>
      <c r="I127" s="126" t="s">
        <v>41</v>
      </c>
      <c r="J127" s="125" t="s">
        <v>41</v>
      </c>
      <c r="K127" s="126" t="s">
        <v>41</v>
      </c>
      <c r="L127" s="125" t="s">
        <v>41</v>
      </c>
      <c r="M127" s="126" t="s">
        <v>41</v>
      </c>
      <c r="N127" s="125" t="s">
        <v>41</v>
      </c>
      <c r="O127" s="181"/>
      <c r="P127" s="182"/>
      <c r="Q127" s="8"/>
      <c r="R127" s="9">
        <v>50</v>
      </c>
      <c r="S127" s="7" t="s">
        <v>14</v>
      </c>
      <c r="T127" s="181"/>
      <c r="U127" s="182"/>
      <c r="V127" s="181"/>
      <c r="W127" s="182"/>
      <c r="Y127" s="116"/>
      <c r="Z127" s="116"/>
    </row>
    <row r="128" spans="1:26">
      <c r="A128" s="381"/>
      <c r="B128" s="8"/>
      <c r="C128" s="9">
        <v>49</v>
      </c>
      <c r="D128" s="7" t="s">
        <v>15</v>
      </c>
      <c r="E128" s="123" t="s">
        <v>42</v>
      </c>
      <c r="F128" s="125" t="s">
        <v>41</v>
      </c>
      <c r="G128" s="126" t="s">
        <v>42</v>
      </c>
      <c r="H128" s="125" t="s">
        <v>41</v>
      </c>
      <c r="I128" s="126" t="s">
        <v>44</v>
      </c>
      <c r="J128" s="125" t="s">
        <v>41</v>
      </c>
      <c r="K128" s="126" t="s">
        <v>42</v>
      </c>
      <c r="L128" s="125" t="s">
        <v>41</v>
      </c>
      <c r="M128" s="126" t="s">
        <v>41</v>
      </c>
      <c r="N128" s="125" t="s">
        <v>41</v>
      </c>
      <c r="O128" s="181"/>
      <c r="P128" s="182"/>
      <c r="Q128" s="8"/>
      <c r="R128" s="9">
        <v>51</v>
      </c>
      <c r="S128" s="7" t="s">
        <v>107</v>
      </c>
      <c r="T128" s="181"/>
      <c r="U128" s="182"/>
      <c r="V128" s="181"/>
      <c r="W128" s="182"/>
    </row>
    <row r="129" spans="1:26">
      <c r="A129" s="381"/>
      <c r="B129" s="8"/>
      <c r="C129" s="9">
        <v>50</v>
      </c>
      <c r="D129" s="7" t="s">
        <v>24</v>
      </c>
      <c r="E129" s="123" t="s">
        <v>41</v>
      </c>
      <c r="F129" s="125" t="s">
        <v>41</v>
      </c>
      <c r="G129" s="126" t="s">
        <v>41</v>
      </c>
      <c r="H129" s="125" t="s">
        <v>41</v>
      </c>
      <c r="I129" s="126">
        <v>4958</v>
      </c>
      <c r="J129" s="125" t="s">
        <v>41</v>
      </c>
      <c r="K129" s="126" t="s">
        <v>41</v>
      </c>
      <c r="L129" s="125" t="s">
        <v>41</v>
      </c>
      <c r="M129" s="126" t="s">
        <v>41</v>
      </c>
      <c r="N129" s="125" t="s">
        <v>41</v>
      </c>
      <c r="O129" s="181"/>
      <c r="P129" s="182"/>
      <c r="Q129" s="8"/>
      <c r="R129" s="9">
        <v>52</v>
      </c>
      <c r="S129" s="7" t="s">
        <v>24</v>
      </c>
      <c r="T129" s="181"/>
      <c r="U129" s="182"/>
      <c r="V129" s="181"/>
      <c r="W129" s="182"/>
    </row>
    <row r="130" spans="1:26">
      <c r="A130" s="381"/>
      <c r="B130" s="8"/>
      <c r="C130" s="9">
        <v>51</v>
      </c>
      <c r="D130" s="7" t="s">
        <v>16</v>
      </c>
      <c r="E130" s="123" t="s">
        <v>42</v>
      </c>
      <c r="F130" s="125" t="s">
        <v>41</v>
      </c>
      <c r="G130" s="126" t="s">
        <v>41</v>
      </c>
      <c r="H130" s="125" t="s">
        <v>41</v>
      </c>
      <c r="I130" s="126" t="s">
        <v>44</v>
      </c>
      <c r="J130" s="125" t="s">
        <v>41</v>
      </c>
      <c r="K130" s="126" t="s">
        <v>42</v>
      </c>
      <c r="L130" s="125" t="s">
        <v>41</v>
      </c>
      <c r="M130" s="126" t="s">
        <v>41</v>
      </c>
      <c r="N130" s="125" t="s">
        <v>41</v>
      </c>
      <c r="O130" s="346" t="s">
        <v>116</v>
      </c>
      <c r="P130" s="182"/>
      <c r="Q130" s="8"/>
      <c r="R130" s="9">
        <v>53</v>
      </c>
      <c r="S130" s="7" t="s">
        <v>16</v>
      </c>
      <c r="T130" s="181"/>
      <c r="U130" s="182"/>
      <c r="V130" s="181"/>
      <c r="W130" s="182"/>
    </row>
    <row r="131" spans="1:26">
      <c r="A131" s="381"/>
      <c r="B131" s="8"/>
      <c r="C131" s="21">
        <v>52</v>
      </c>
      <c r="D131" s="19" t="s">
        <v>17</v>
      </c>
      <c r="E131" s="123" t="s">
        <v>42</v>
      </c>
      <c r="F131" s="125" t="s">
        <v>41</v>
      </c>
      <c r="G131" s="126" t="s">
        <v>41</v>
      </c>
      <c r="H131" s="125" t="s">
        <v>41</v>
      </c>
      <c r="I131" s="126">
        <v>333</v>
      </c>
      <c r="J131" s="125" t="s">
        <v>41</v>
      </c>
      <c r="K131" s="126" t="s">
        <v>41</v>
      </c>
      <c r="L131" s="125" t="s">
        <v>41</v>
      </c>
      <c r="M131" s="126" t="s">
        <v>41</v>
      </c>
      <c r="N131" s="125" t="s">
        <v>41</v>
      </c>
      <c r="O131" s="346" t="s">
        <v>115</v>
      </c>
      <c r="P131" s="182"/>
      <c r="Q131" s="8"/>
      <c r="R131" s="9">
        <v>54</v>
      </c>
      <c r="S131" s="19" t="s">
        <v>17</v>
      </c>
      <c r="T131" s="183" t="s">
        <v>45</v>
      </c>
      <c r="U131" s="184"/>
      <c r="V131" s="181"/>
      <c r="W131" s="182"/>
    </row>
    <row r="132" spans="1:26" ht="12" customHeight="1">
      <c r="A132" s="381"/>
      <c r="B132" s="10"/>
      <c r="C132" s="11">
        <v>53</v>
      </c>
      <c r="D132" s="12" t="s">
        <v>18</v>
      </c>
      <c r="E132" s="129" t="s">
        <v>41</v>
      </c>
      <c r="F132" s="128" t="s">
        <v>41</v>
      </c>
      <c r="G132" s="127" t="s">
        <v>42</v>
      </c>
      <c r="H132" s="128" t="s">
        <v>41</v>
      </c>
      <c r="I132" s="127">
        <v>4044</v>
      </c>
      <c r="J132" s="128" t="s">
        <v>41</v>
      </c>
      <c r="K132" s="127" t="s">
        <v>41</v>
      </c>
      <c r="L132" s="128" t="s">
        <v>41</v>
      </c>
      <c r="M132" s="127" t="s">
        <v>41</v>
      </c>
      <c r="N132" s="128" t="s">
        <v>41</v>
      </c>
      <c r="O132" s="347"/>
      <c r="P132" s="186"/>
      <c r="Q132" s="10"/>
      <c r="R132" s="11">
        <v>55</v>
      </c>
      <c r="S132" s="12" t="s">
        <v>18</v>
      </c>
      <c r="T132" s="185"/>
      <c r="U132" s="186"/>
      <c r="V132" s="185"/>
      <c r="W132" s="186"/>
    </row>
    <row r="133" spans="1:26" ht="13.5">
      <c r="A133" s="381"/>
      <c r="B133" s="6" t="s">
        <v>4</v>
      </c>
      <c r="C133" s="20"/>
      <c r="D133" s="17"/>
      <c r="E133" s="123">
        <v>7425</v>
      </c>
      <c r="F133" s="125">
        <v>6631</v>
      </c>
      <c r="G133" s="130">
        <v>6605</v>
      </c>
      <c r="H133" s="122">
        <v>7666</v>
      </c>
      <c r="I133" s="168">
        <v>5859</v>
      </c>
      <c r="J133" s="122">
        <v>4771</v>
      </c>
      <c r="K133" s="124">
        <v>5509</v>
      </c>
      <c r="L133" s="122">
        <v>5459</v>
      </c>
      <c r="M133" s="168">
        <v>4288</v>
      </c>
      <c r="N133" s="122">
        <v>6089</v>
      </c>
      <c r="O133" s="179"/>
      <c r="P133" s="180"/>
      <c r="Q133" s="6" t="s">
        <v>4</v>
      </c>
      <c r="R133" s="20"/>
      <c r="S133" s="17"/>
      <c r="T133" s="179"/>
      <c r="U133" s="180"/>
      <c r="V133" s="179"/>
      <c r="W133" s="180"/>
      <c r="Y133" s="116"/>
      <c r="Z133" s="116"/>
    </row>
    <row r="134" spans="1:26" ht="13.5">
      <c r="A134" s="381"/>
      <c r="B134" s="8"/>
      <c r="C134" s="9">
        <v>55</v>
      </c>
      <c r="D134" s="7" t="s">
        <v>5</v>
      </c>
      <c r="E134" s="123" t="s">
        <v>44</v>
      </c>
      <c r="F134" s="125" t="s">
        <v>51</v>
      </c>
      <c r="G134" s="126" t="s">
        <v>42</v>
      </c>
      <c r="H134" s="125" t="s">
        <v>41</v>
      </c>
      <c r="I134" s="126" t="s">
        <v>44</v>
      </c>
      <c r="J134" s="125" t="s">
        <v>44</v>
      </c>
      <c r="K134" s="126" t="s">
        <v>42</v>
      </c>
      <c r="L134" s="125" t="s">
        <v>41</v>
      </c>
      <c r="M134" s="126" t="s">
        <v>42</v>
      </c>
      <c r="N134" s="142" t="s">
        <v>41</v>
      </c>
      <c r="O134" s="181"/>
      <c r="P134" s="182"/>
      <c r="Q134" s="8"/>
      <c r="R134" s="9">
        <v>56</v>
      </c>
      <c r="S134" s="7" t="s">
        <v>5</v>
      </c>
      <c r="T134" s="181"/>
      <c r="U134" s="182"/>
      <c r="V134" s="181"/>
      <c r="W134" s="182"/>
      <c r="Y134" s="116"/>
      <c r="Z134" s="116"/>
    </row>
    <row r="135" spans="1:26" ht="13.5">
      <c r="A135" s="381"/>
      <c r="B135" s="8"/>
      <c r="C135" s="9">
        <v>56</v>
      </c>
      <c r="D135" s="7" t="s">
        <v>6</v>
      </c>
      <c r="E135" s="123" t="s">
        <v>44</v>
      </c>
      <c r="F135" s="125" t="s">
        <v>51</v>
      </c>
      <c r="G135" s="126" t="s">
        <v>44</v>
      </c>
      <c r="H135" s="125" t="s">
        <v>44</v>
      </c>
      <c r="I135" s="126">
        <v>112</v>
      </c>
      <c r="J135" s="125" t="s">
        <v>44</v>
      </c>
      <c r="K135" s="126" t="s">
        <v>44</v>
      </c>
      <c r="L135" s="125" t="s">
        <v>44</v>
      </c>
      <c r="M135" s="189" t="s">
        <v>44</v>
      </c>
      <c r="N135" s="142" t="s">
        <v>44</v>
      </c>
      <c r="O135" s="181"/>
      <c r="P135" s="182"/>
      <c r="Q135" s="8"/>
      <c r="R135" s="9">
        <v>57</v>
      </c>
      <c r="S135" s="7" t="s">
        <v>6</v>
      </c>
      <c r="T135" s="181"/>
      <c r="U135" s="182"/>
      <c r="V135" s="181"/>
      <c r="W135" s="182"/>
      <c r="Y135" s="116"/>
      <c r="Z135" s="116"/>
    </row>
    <row r="136" spans="1:26" ht="13.5">
      <c r="A136" s="381"/>
      <c r="B136" s="8"/>
      <c r="C136" s="9">
        <v>57</v>
      </c>
      <c r="D136" s="7" t="s">
        <v>7</v>
      </c>
      <c r="E136" s="123">
        <v>4160</v>
      </c>
      <c r="F136" s="125">
        <v>3073</v>
      </c>
      <c r="G136" s="126">
        <v>4255</v>
      </c>
      <c r="H136" s="125">
        <v>4286</v>
      </c>
      <c r="I136" s="126">
        <v>4197</v>
      </c>
      <c r="J136" s="125">
        <v>2532</v>
      </c>
      <c r="K136" s="126">
        <v>3662</v>
      </c>
      <c r="L136" s="125">
        <v>3573</v>
      </c>
      <c r="M136" s="126">
        <v>2276</v>
      </c>
      <c r="N136" s="125">
        <v>3483</v>
      </c>
      <c r="O136" s="181"/>
      <c r="P136" s="182"/>
      <c r="Q136" s="8"/>
      <c r="R136" s="9">
        <v>58</v>
      </c>
      <c r="S136" s="7" t="s">
        <v>13</v>
      </c>
      <c r="T136" s="181"/>
      <c r="U136" s="182"/>
      <c r="V136" s="181"/>
      <c r="W136" s="182"/>
      <c r="Y136" s="116"/>
      <c r="Z136" s="116"/>
    </row>
    <row r="137" spans="1:26" ht="13.5">
      <c r="A137" s="381"/>
      <c r="B137" s="8"/>
      <c r="C137" s="9">
        <v>58</v>
      </c>
      <c r="D137" s="7" t="s">
        <v>8</v>
      </c>
      <c r="E137" s="123">
        <v>282</v>
      </c>
      <c r="F137" s="125">
        <v>80</v>
      </c>
      <c r="G137" s="126" t="s">
        <v>44</v>
      </c>
      <c r="H137" s="125" t="s">
        <v>44</v>
      </c>
      <c r="I137" s="126" t="s">
        <v>44</v>
      </c>
      <c r="J137" s="125" t="s">
        <v>41</v>
      </c>
      <c r="K137" s="126" t="s">
        <v>44</v>
      </c>
      <c r="L137" s="125" t="s">
        <v>44</v>
      </c>
      <c r="M137" s="189" t="s">
        <v>44</v>
      </c>
      <c r="N137" s="142" t="s">
        <v>44</v>
      </c>
      <c r="O137" s="181"/>
      <c r="P137" s="182"/>
      <c r="Q137" s="8"/>
      <c r="R137" s="9"/>
      <c r="S137" s="7"/>
      <c r="T137" s="181"/>
      <c r="U137" s="182"/>
      <c r="V137" s="181"/>
      <c r="W137" s="182"/>
      <c r="Y137" s="116"/>
      <c r="Z137" s="116"/>
    </row>
    <row r="138" spans="1:26" ht="13.5">
      <c r="A138" s="381"/>
      <c r="B138" s="8"/>
      <c r="C138" s="9">
        <v>59</v>
      </c>
      <c r="D138" s="7" t="s">
        <v>9</v>
      </c>
      <c r="E138" s="123">
        <v>841</v>
      </c>
      <c r="F138" s="125">
        <v>857</v>
      </c>
      <c r="G138" s="126">
        <v>348</v>
      </c>
      <c r="H138" s="125">
        <v>1075</v>
      </c>
      <c r="I138" s="126">
        <v>127</v>
      </c>
      <c r="J138" s="125">
        <v>511</v>
      </c>
      <c r="K138" s="126">
        <v>116</v>
      </c>
      <c r="L138" s="125">
        <v>129</v>
      </c>
      <c r="M138" s="126">
        <v>93</v>
      </c>
      <c r="N138" s="125">
        <v>160</v>
      </c>
      <c r="O138" s="181"/>
      <c r="P138" s="182"/>
      <c r="Q138" s="8"/>
      <c r="R138" s="9">
        <v>59</v>
      </c>
      <c r="S138" s="7" t="s">
        <v>108</v>
      </c>
      <c r="T138" s="181"/>
      <c r="U138" s="182"/>
      <c r="V138" s="181"/>
      <c r="W138" s="182"/>
      <c r="Y138" s="116"/>
      <c r="Z138" s="116"/>
    </row>
    <row r="139" spans="1:26" ht="13.5">
      <c r="A139" s="381"/>
      <c r="B139" s="8"/>
      <c r="C139" s="9">
        <v>60</v>
      </c>
      <c r="D139" s="7" t="s">
        <v>10</v>
      </c>
      <c r="E139" s="123">
        <v>1993</v>
      </c>
      <c r="F139" s="125">
        <v>2513</v>
      </c>
      <c r="G139" s="126">
        <v>1695</v>
      </c>
      <c r="H139" s="125">
        <v>2029</v>
      </c>
      <c r="I139" s="190">
        <v>1339</v>
      </c>
      <c r="J139" s="125">
        <v>1630</v>
      </c>
      <c r="K139" s="126">
        <v>1645</v>
      </c>
      <c r="L139" s="125">
        <v>1678</v>
      </c>
      <c r="M139" s="126">
        <v>1828</v>
      </c>
      <c r="N139" s="125">
        <v>2276</v>
      </c>
      <c r="O139" s="181"/>
      <c r="P139" s="182"/>
      <c r="Q139" s="8"/>
      <c r="R139" s="9">
        <v>60</v>
      </c>
      <c r="S139" s="7" t="s">
        <v>10</v>
      </c>
      <c r="T139" s="181"/>
      <c r="U139" s="182"/>
      <c r="V139" s="181"/>
      <c r="W139" s="182"/>
      <c r="Y139" s="116"/>
      <c r="Z139" s="116"/>
    </row>
    <row r="140" spans="1:26" ht="13.5">
      <c r="A140" s="381"/>
      <c r="B140" s="10"/>
      <c r="C140" s="119">
        <v>61</v>
      </c>
      <c r="D140" s="12" t="s">
        <v>106</v>
      </c>
      <c r="E140" s="134"/>
      <c r="F140" s="133"/>
      <c r="G140" s="175"/>
      <c r="H140" s="133"/>
      <c r="I140" s="175"/>
      <c r="J140" s="133"/>
      <c r="K140" s="175"/>
      <c r="L140" s="133"/>
      <c r="M140" s="175"/>
      <c r="N140" s="133"/>
      <c r="O140" s="181"/>
      <c r="P140" s="182"/>
      <c r="Q140" s="10"/>
      <c r="R140" s="119">
        <v>61</v>
      </c>
      <c r="S140" s="117" t="s">
        <v>106</v>
      </c>
      <c r="T140" s="181"/>
      <c r="U140" s="182"/>
      <c r="V140" s="181"/>
      <c r="W140" s="182"/>
      <c r="Y140" s="116"/>
      <c r="Z140" s="116"/>
    </row>
    <row r="141" spans="1:26">
      <c r="A141" s="382"/>
      <c r="B141" s="364" t="s">
        <v>11</v>
      </c>
      <c r="C141" s="365"/>
      <c r="D141" s="366"/>
      <c r="E141" s="135">
        <v>20305</v>
      </c>
      <c r="F141" s="136" t="s">
        <v>42</v>
      </c>
      <c r="G141" s="135">
        <v>18814</v>
      </c>
      <c r="H141" s="136" t="s">
        <v>42</v>
      </c>
      <c r="I141" s="135">
        <v>19654</v>
      </c>
      <c r="J141" s="136" t="s">
        <v>42</v>
      </c>
      <c r="K141" s="135">
        <v>20152</v>
      </c>
      <c r="L141" s="136" t="s">
        <v>42</v>
      </c>
      <c r="M141" s="135">
        <v>18221</v>
      </c>
      <c r="N141" s="136" t="s">
        <v>42</v>
      </c>
      <c r="O141" s="187"/>
      <c r="P141" s="188"/>
      <c r="Q141" s="364" t="s">
        <v>11</v>
      </c>
      <c r="R141" s="365"/>
      <c r="S141" s="366"/>
      <c r="T141" s="187"/>
      <c r="U141" s="188"/>
      <c r="V141" s="187"/>
      <c r="W141" s="188"/>
    </row>
    <row r="142" spans="1:26">
      <c r="B142" s="367"/>
      <c r="C142" s="367"/>
      <c r="D142" s="367"/>
      <c r="G142" s="22"/>
      <c r="H142" s="22"/>
      <c r="I142" s="22"/>
      <c r="J142" s="22"/>
      <c r="K142" s="385"/>
      <c r="L142" s="385"/>
      <c r="M142" s="385"/>
      <c r="N142" s="385"/>
      <c r="O142" s="385"/>
      <c r="P142" s="385"/>
      <c r="Q142" s="367"/>
      <c r="R142" s="367"/>
      <c r="S142" s="367"/>
    </row>
    <row r="143" spans="1:26">
      <c r="A143" s="2" t="s">
        <v>30</v>
      </c>
      <c r="P143" s="30"/>
      <c r="U143" s="30"/>
      <c r="W143" s="30" t="s">
        <v>40</v>
      </c>
    </row>
    <row r="144" spans="1:26">
      <c r="A144" s="380" t="s">
        <v>52</v>
      </c>
      <c r="B144" s="361" t="s">
        <v>26</v>
      </c>
      <c r="C144" s="362"/>
      <c r="D144" s="363"/>
      <c r="E144" s="377" t="s">
        <v>19</v>
      </c>
      <c r="F144" s="378"/>
      <c r="G144" s="377" t="s">
        <v>20</v>
      </c>
      <c r="H144" s="378"/>
      <c r="I144" s="377" t="s">
        <v>21</v>
      </c>
      <c r="J144" s="378"/>
      <c r="K144" s="377" t="s">
        <v>22</v>
      </c>
      <c r="L144" s="378"/>
      <c r="M144" s="377" t="s">
        <v>23</v>
      </c>
      <c r="N144" s="378"/>
      <c r="O144" s="369" t="s">
        <v>27</v>
      </c>
      <c r="P144" s="370"/>
      <c r="Q144" s="361" t="s">
        <v>26</v>
      </c>
      <c r="R144" s="362"/>
      <c r="S144" s="363"/>
      <c r="T144" s="369" t="s">
        <v>100</v>
      </c>
      <c r="U144" s="370"/>
      <c r="V144" s="369" t="s">
        <v>101</v>
      </c>
      <c r="W144" s="370"/>
    </row>
    <row r="145" spans="1:23" ht="24">
      <c r="A145" s="381"/>
      <c r="B145" s="364"/>
      <c r="C145" s="365"/>
      <c r="D145" s="366"/>
      <c r="E145" s="18" t="s">
        <v>103</v>
      </c>
      <c r="F145" s="3" t="s">
        <v>104</v>
      </c>
      <c r="G145" s="18" t="s">
        <v>103</v>
      </c>
      <c r="H145" s="3" t="s">
        <v>104</v>
      </c>
      <c r="I145" s="18" t="s">
        <v>103</v>
      </c>
      <c r="J145" s="3" t="s">
        <v>104</v>
      </c>
      <c r="K145" s="18" t="s">
        <v>103</v>
      </c>
      <c r="L145" s="3" t="s">
        <v>104</v>
      </c>
      <c r="M145" s="18" t="s">
        <v>103</v>
      </c>
      <c r="N145" s="3" t="s">
        <v>104</v>
      </c>
      <c r="O145" s="18" t="s">
        <v>103</v>
      </c>
      <c r="P145" s="3" t="s">
        <v>104</v>
      </c>
      <c r="Q145" s="364"/>
      <c r="R145" s="365"/>
      <c r="S145" s="366"/>
      <c r="T145" s="18" t="s">
        <v>103</v>
      </c>
      <c r="U145" s="3" t="s">
        <v>104</v>
      </c>
      <c r="V145" s="18" t="s">
        <v>103</v>
      </c>
      <c r="W145" s="3" t="s">
        <v>104</v>
      </c>
    </row>
    <row r="146" spans="1:23">
      <c r="A146" s="381"/>
      <c r="B146" s="28" t="s">
        <v>3</v>
      </c>
      <c r="C146" s="4"/>
      <c r="D146" s="5"/>
      <c r="E146" s="121">
        <v>14308</v>
      </c>
      <c r="F146" s="125" t="s">
        <v>41</v>
      </c>
      <c r="G146" s="222">
        <v>13585</v>
      </c>
      <c r="H146" s="122" t="s">
        <v>41</v>
      </c>
      <c r="I146" s="168">
        <v>21305</v>
      </c>
      <c r="J146" s="122" t="s">
        <v>41</v>
      </c>
      <c r="K146" s="124">
        <v>15524</v>
      </c>
      <c r="L146" s="122" t="s">
        <v>41</v>
      </c>
      <c r="M146" s="130">
        <v>21253</v>
      </c>
      <c r="N146" s="122" t="s">
        <v>41</v>
      </c>
      <c r="O146" s="179"/>
      <c r="P146" s="180"/>
      <c r="Q146" s="28" t="s">
        <v>3</v>
      </c>
      <c r="R146" s="4"/>
      <c r="S146" s="5"/>
      <c r="T146" s="179"/>
      <c r="U146" s="180"/>
      <c r="V146" s="179"/>
      <c r="W146" s="180"/>
    </row>
    <row r="147" spans="1:23">
      <c r="A147" s="381"/>
      <c r="B147" s="8"/>
      <c r="C147" s="9">
        <v>48</v>
      </c>
      <c r="D147" s="7" t="s">
        <v>14</v>
      </c>
      <c r="E147" s="121" t="s">
        <v>42</v>
      </c>
      <c r="F147" s="125" t="s">
        <v>41</v>
      </c>
      <c r="G147" s="121" t="s">
        <v>42</v>
      </c>
      <c r="H147" s="125" t="s">
        <v>41</v>
      </c>
      <c r="I147" s="126" t="s">
        <v>44</v>
      </c>
      <c r="J147" s="125" t="s">
        <v>41</v>
      </c>
      <c r="K147" s="123" t="s">
        <v>42</v>
      </c>
      <c r="L147" s="125" t="s">
        <v>41</v>
      </c>
      <c r="M147" s="121" t="s">
        <v>42</v>
      </c>
      <c r="N147" s="125" t="s">
        <v>41</v>
      </c>
      <c r="O147" s="181"/>
      <c r="P147" s="182"/>
      <c r="Q147" s="8"/>
      <c r="R147" s="9">
        <v>50</v>
      </c>
      <c r="S147" s="7" t="s">
        <v>14</v>
      </c>
      <c r="T147" s="181"/>
      <c r="U147" s="182"/>
      <c r="V147" s="181"/>
      <c r="W147" s="182"/>
    </row>
    <row r="148" spans="1:23">
      <c r="A148" s="381"/>
      <c r="B148" s="8"/>
      <c r="C148" s="9">
        <v>49</v>
      </c>
      <c r="D148" s="7" t="s">
        <v>15</v>
      </c>
      <c r="E148" s="121" t="s">
        <v>0</v>
      </c>
      <c r="F148" s="125" t="s">
        <v>41</v>
      </c>
      <c r="G148" s="121" t="s">
        <v>0</v>
      </c>
      <c r="H148" s="125" t="s">
        <v>41</v>
      </c>
      <c r="I148" s="126">
        <v>6816</v>
      </c>
      <c r="J148" s="125" t="s">
        <v>41</v>
      </c>
      <c r="K148" s="123" t="s">
        <v>0</v>
      </c>
      <c r="L148" s="125" t="s">
        <v>41</v>
      </c>
      <c r="M148" s="121" t="s">
        <v>0</v>
      </c>
      <c r="N148" s="125" t="s">
        <v>41</v>
      </c>
      <c r="O148" s="181"/>
      <c r="P148" s="182"/>
      <c r="Q148" s="8"/>
      <c r="R148" s="9">
        <v>51</v>
      </c>
      <c r="S148" s="7" t="s">
        <v>107</v>
      </c>
      <c r="T148" s="181"/>
      <c r="U148" s="182"/>
      <c r="V148" s="181"/>
      <c r="W148" s="182"/>
    </row>
    <row r="149" spans="1:23">
      <c r="A149" s="381"/>
      <c r="B149" s="8"/>
      <c r="C149" s="9">
        <v>50</v>
      </c>
      <c r="D149" s="7" t="s">
        <v>24</v>
      </c>
      <c r="E149" s="121" t="s">
        <v>0</v>
      </c>
      <c r="F149" s="125" t="s">
        <v>41</v>
      </c>
      <c r="G149" s="121" t="s">
        <v>0</v>
      </c>
      <c r="H149" s="125" t="s">
        <v>41</v>
      </c>
      <c r="I149" s="126">
        <v>6377</v>
      </c>
      <c r="J149" s="125" t="s">
        <v>41</v>
      </c>
      <c r="K149" s="123" t="s">
        <v>0</v>
      </c>
      <c r="L149" s="125" t="s">
        <v>41</v>
      </c>
      <c r="M149" s="121" t="s">
        <v>0</v>
      </c>
      <c r="N149" s="125" t="s">
        <v>41</v>
      </c>
      <c r="O149" s="181"/>
      <c r="P149" s="182"/>
      <c r="Q149" s="8"/>
      <c r="R149" s="9">
        <v>52</v>
      </c>
      <c r="S149" s="7" t="s">
        <v>24</v>
      </c>
      <c r="T149" s="181"/>
      <c r="U149" s="182"/>
      <c r="V149" s="181"/>
      <c r="W149" s="182"/>
    </row>
    <row r="150" spans="1:23">
      <c r="A150" s="381"/>
      <c r="B150" s="8"/>
      <c r="C150" s="9">
        <v>51</v>
      </c>
      <c r="D150" s="7" t="s">
        <v>16</v>
      </c>
      <c r="E150" s="121" t="s">
        <v>0</v>
      </c>
      <c r="F150" s="125" t="s">
        <v>41</v>
      </c>
      <c r="G150" s="121" t="s">
        <v>0</v>
      </c>
      <c r="H150" s="125" t="s">
        <v>41</v>
      </c>
      <c r="I150" s="126" t="s">
        <v>44</v>
      </c>
      <c r="J150" s="125" t="s">
        <v>41</v>
      </c>
      <c r="K150" s="123" t="s">
        <v>0</v>
      </c>
      <c r="L150" s="125" t="s">
        <v>41</v>
      </c>
      <c r="M150" s="121" t="s">
        <v>0</v>
      </c>
      <c r="N150" s="125" t="s">
        <v>41</v>
      </c>
      <c r="O150" s="346" t="s">
        <v>116</v>
      </c>
      <c r="P150" s="182"/>
      <c r="Q150" s="8"/>
      <c r="R150" s="9">
        <v>53</v>
      </c>
      <c r="S150" s="7" t="s">
        <v>16</v>
      </c>
      <c r="T150" s="181"/>
      <c r="U150" s="182"/>
      <c r="V150" s="181"/>
      <c r="W150" s="182"/>
    </row>
    <row r="151" spans="1:23">
      <c r="A151" s="381"/>
      <c r="B151" s="8"/>
      <c r="C151" s="9">
        <v>52</v>
      </c>
      <c r="D151" s="19" t="s">
        <v>17</v>
      </c>
      <c r="E151" s="121" t="s">
        <v>0</v>
      </c>
      <c r="F151" s="125" t="s">
        <v>41</v>
      </c>
      <c r="G151" s="121" t="s">
        <v>0</v>
      </c>
      <c r="H151" s="125" t="s">
        <v>41</v>
      </c>
      <c r="I151" s="126" t="s">
        <v>44</v>
      </c>
      <c r="J151" s="125" t="s">
        <v>41</v>
      </c>
      <c r="K151" s="123" t="s">
        <v>0</v>
      </c>
      <c r="L151" s="125" t="s">
        <v>41</v>
      </c>
      <c r="M151" s="121" t="s">
        <v>0</v>
      </c>
      <c r="N151" s="125" t="s">
        <v>41</v>
      </c>
      <c r="O151" s="346" t="s">
        <v>115</v>
      </c>
      <c r="P151" s="182"/>
      <c r="Q151" s="8"/>
      <c r="R151" s="9">
        <v>54</v>
      </c>
      <c r="S151" s="19" t="s">
        <v>17</v>
      </c>
      <c r="T151" s="183" t="s">
        <v>45</v>
      </c>
      <c r="U151" s="184"/>
      <c r="V151" s="181"/>
      <c r="W151" s="182"/>
    </row>
    <row r="152" spans="1:23">
      <c r="A152" s="381"/>
      <c r="B152" s="10"/>
      <c r="C152" s="11">
        <v>53</v>
      </c>
      <c r="D152" s="12" t="s">
        <v>18</v>
      </c>
      <c r="E152" s="127" t="s">
        <v>0</v>
      </c>
      <c r="F152" s="128" t="s">
        <v>41</v>
      </c>
      <c r="G152" s="223" t="s">
        <v>0</v>
      </c>
      <c r="H152" s="128" t="s">
        <v>41</v>
      </c>
      <c r="I152" s="127">
        <v>6477</v>
      </c>
      <c r="J152" s="128" t="s">
        <v>41</v>
      </c>
      <c r="K152" s="127" t="s">
        <v>0</v>
      </c>
      <c r="L152" s="128" t="s">
        <v>41</v>
      </c>
      <c r="M152" s="127" t="s">
        <v>0</v>
      </c>
      <c r="N152" s="128" t="s">
        <v>41</v>
      </c>
      <c r="O152" s="347"/>
      <c r="P152" s="186"/>
      <c r="Q152" s="10"/>
      <c r="R152" s="11">
        <v>55</v>
      </c>
      <c r="S152" s="12" t="s">
        <v>18</v>
      </c>
      <c r="T152" s="185"/>
      <c r="U152" s="186"/>
      <c r="V152" s="185"/>
      <c r="W152" s="186"/>
    </row>
    <row r="153" spans="1:23">
      <c r="A153" s="381"/>
      <c r="B153" s="6" t="s">
        <v>4</v>
      </c>
      <c r="C153" s="20"/>
      <c r="D153" s="17"/>
      <c r="E153" s="130">
        <v>8192</v>
      </c>
      <c r="F153" s="130">
        <v>9446</v>
      </c>
      <c r="G153" s="174">
        <v>8554</v>
      </c>
      <c r="H153" s="121">
        <v>9075</v>
      </c>
      <c r="I153" s="168">
        <v>9099</v>
      </c>
      <c r="J153" s="122">
        <v>9729</v>
      </c>
      <c r="K153" s="174">
        <v>7566</v>
      </c>
      <c r="L153" s="122">
        <v>8517</v>
      </c>
      <c r="M153" s="168">
        <v>5515</v>
      </c>
      <c r="N153" s="122">
        <v>7143</v>
      </c>
      <c r="O153" s="179"/>
      <c r="P153" s="180"/>
      <c r="Q153" s="6" t="s">
        <v>4</v>
      </c>
      <c r="R153" s="20"/>
      <c r="S153" s="17"/>
      <c r="T153" s="179"/>
      <c r="U153" s="180"/>
      <c r="V153" s="179"/>
      <c r="W153" s="180"/>
    </row>
    <row r="154" spans="1:23">
      <c r="A154" s="381"/>
      <c r="B154" s="8"/>
      <c r="C154" s="9">
        <v>55</v>
      </c>
      <c r="D154" s="7" t="s">
        <v>5</v>
      </c>
      <c r="E154" s="121" t="s">
        <v>0</v>
      </c>
      <c r="F154" s="130" t="s">
        <v>0</v>
      </c>
      <c r="G154" s="126" t="s">
        <v>0</v>
      </c>
      <c r="H154" s="121" t="s">
        <v>0</v>
      </c>
      <c r="I154" s="126" t="s">
        <v>42</v>
      </c>
      <c r="J154" s="125" t="s">
        <v>42</v>
      </c>
      <c r="K154" s="126" t="s">
        <v>0</v>
      </c>
      <c r="L154" s="125" t="s">
        <v>0</v>
      </c>
      <c r="M154" s="126" t="s">
        <v>42</v>
      </c>
      <c r="N154" s="125" t="s">
        <v>42</v>
      </c>
      <c r="O154" s="181"/>
      <c r="P154" s="182"/>
      <c r="Q154" s="8"/>
      <c r="R154" s="9">
        <v>56</v>
      </c>
      <c r="S154" s="7" t="s">
        <v>5</v>
      </c>
      <c r="T154" s="181"/>
      <c r="U154" s="182"/>
      <c r="V154" s="181"/>
      <c r="W154" s="182"/>
    </row>
    <row r="155" spans="1:23">
      <c r="A155" s="381"/>
      <c r="B155" s="8"/>
      <c r="C155" s="9">
        <v>56</v>
      </c>
      <c r="D155" s="7" t="s">
        <v>6</v>
      </c>
      <c r="E155" s="121">
        <v>352</v>
      </c>
      <c r="F155" s="130">
        <v>796</v>
      </c>
      <c r="G155" s="126">
        <v>413</v>
      </c>
      <c r="H155" s="125">
        <v>1037</v>
      </c>
      <c r="I155" s="126">
        <v>366</v>
      </c>
      <c r="J155" s="125">
        <v>1049</v>
      </c>
      <c r="K155" s="126">
        <v>235</v>
      </c>
      <c r="L155" s="125">
        <v>841</v>
      </c>
      <c r="M155" s="126">
        <v>205</v>
      </c>
      <c r="N155" s="125">
        <v>981</v>
      </c>
      <c r="O155" s="181"/>
      <c r="P155" s="182"/>
      <c r="Q155" s="8"/>
      <c r="R155" s="9">
        <v>57</v>
      </c>
      <c r="S155" s="7" t="s">
        <v>6</v>
      </c>
      <c r="T155" s="181"/>
      <c r="U155" s="182"/>
      <c r="V155" s="181"/>
      <c r="W155" s="182"/>
    </row>
    <row r="156" spans="1:23">
      <c r="A156" s="381"/>
      <c r="B156" s="8"/>
      <c r="C156" s="9">
        <v>57</v>
      </c>
      <c r="D156" s="7" t="s">
        <v>13</v>
      </c>
      <c r="E156" s="121">
        <v>3515</v>
      </c>
      <c r="F156" s="130">
        <v>3680</v>
      </c>
      <c r="G156" s="126">
        <v>2976</v>
      </c>
      <c r="H156" s="125">
        <v>3846</v>
      </c>
      <c r="I156" s="126">
        <v>3252</v>
      </c>
      <c r="J156" s="125">
        <v>3908</v>
      </c>
      <c r="K156" s="126">
        <v>2988</v>
      </c>
      <c r="L156" s="125">
        <v>3122</v>
      </c>
      <c r="M156" s="126">
        <v>2223</v>
      </c>
      <c r="N156" s="125">
        <v>2241</v>
      </c>
      <c r="O156" s="181"/>
      <c r="P156" s="182"/>
      <c r="Q156" s="8"/>
      <c r="R156" s="9">
        <v>58</v>
      </c>
      <c r="S156" s="7" t="s">
        <v>13</v>
      </c>
      <c r="T156" s="181"/>
      <c r="U156" s="182"/>
      <c r="V156" s="181"/>
      <c r="W156" s="182"/>
    </row>
    <row r="157" spans="1:23">
      <c r="A157" s="381"/>
      <c r="B157" s="8"/>
      <c r="C157" s="9">
        <v>58</v>
      </c>
      <c r="D157" s="7" t="s">
        <v>8</v>
      </c>
      <c r="E157" s="121">
        <v>751</v>
      </c>
      <c r="F157" s="130">
        <v>381</v>
      </c>
      <c r="G157" s="126">
        <v>732</v>
      </c>
      <c r="H157" s="125">
        <v>419</v>
      </c>
      <c r="I157" s="126">
        <v>1013</v>
      </c>
      <c r="J157" s="125">
        <v>342</v>
      </c>
      <c r="K157" s="126">
        <v>346</v>
      </c>
      <c r="L157" s="125">
        <v>284</v>
      </c>
      <c r="M157" s="126">
        <v>325</v>
      </c>
      <c r="N157" s="125">
        <v>313</v>
      </c>
      <c r="O157" s="181"/>
      <c r="P157" s="182"/>
      <c r="Q157" s="8"/>
      <c r="R157" s="9"/>
      <c r="S157" s="7"/>
      <c r="T157" s="181"/>
      <c r="U157" s="182"/>
      <c r="V157" s="181"/>
      <c r="W157" s="182"/>
    </row>
    <row r="158" spans="1:23">
      <c r="A158" s="381"/>
      <c r="B158" s="8"/>
      <c r="C158" s="9">
        <v>59</v>
      </c>
      <c r="D158" s="7" t="s">
        <v>9</v>
      </c>
      <c r="E158" s="121">
        <v>498</v>
      </c>
      <c r="F158" s="130">
        <v>1223</v>
      </c>
      <c r="G158" s="126">
        <v>584</v>
      </c>
      <c r="H158" s="125">
        <v>1555</v>
      </c>
      <c r="I158" s="126">
        <v>648</v>
      </c>
      <c r="J158" s="125">
        <v>2042</v>
      </c>
      <c r="K158" s="126">
        <v>461</v>
      </c>
      <c r="L158" s="125">
        <v>2005</v>
      </c>
      <c r="M158" s="126">
        <v>417</v>
      </c>
      <c r="N158" s="125">
        <v>1625</v>
      </c>
      <c r="O158" s="229"/>
      <c r="P158" s="182"/>
      <c r="Q158" s="8"/>
      <c r="R158" s="9">
        <v>59</v>
      </c>
      <c r="S158" s="7" t="s">
        <v>108</v>
      </c>
      <c r="T158" s="181"/>
      <c r="U158" s="182"/>
      <c r="V158" s="181"/>
      <c r="W158" s="182"/>
    </row>
    <row r="159" spans="1:23">
      <c r="A159" s="381"/>
      <c r="B159" s="8"/>
      <c r="C159" s="9">
        <v>60</v>
      </c>
      <c r="D159" s="7" t="s">
        <v>10</v>
      </c>
      <c r="E159" s="121">
        <v>3076</v>
      </c>
      <c r="F159" s="130">
        <v>3366</v>
      </c>
      <c r="G159" s="126">
        <v>3849</v>
      </c>
      <c r="H159" s="125">
        <v>2218</v>
      </c>
      <c r="I159" s="126">
        <v>3820</v>
      </c>
      <c r="J159" s="125">
        <v>2388</v>
      </c>
      <c r="K159" s="126">
        <v>3536</v>
      </c>
      <c r="L159" s="125">
        <v>2265</v>
      </c>
      <c r="M159" s="168">
        <v>2344</v>
      </c>
      <c r="N159" s="125">
        <v>1983</v>
      </c>
      <c r="O159" s="229"/>
      <c r="P159" s="182"/>
      <c r="Q159" s="8"/>
      <c r="R159" s="9">
        <v>60</v>
      </c>
      <c r="S159" s="7" t="s">
        <v>10</v>
      </c>
      <c r="T159" s="181"/>
      <c r="U159" s="182"/>
      <c r="V159" s="181"/>
      <c r="W159" s="182"/>
    </row>
    <row r="160" spans="1:23">
      <c r="A160" s="381"/>
      <c r="B160" s="10"/>
      <c r="C160" s="119">
        <v>61</v>
      </c>
      <c r="D160" s="12" t="s">
        <v>106</v>
      </c>
      <c r="E160" s="132"/>
      <c r="F160" s="224"/>
      <c r="G160" s="225"/>
      <c r="H160" s="133"/>
      <c r="I160" s="175"/>
      <c r="J160" s="133"/>
      <c r="K160" s="175"/>
      <c r="L160" s="133"/>
      <c r="M160" s="175"/>
      <c r="N160" s="133"/>
      <c r="O160" s="181"/>
      <c r="P160" s="182"/>
      <c r="Q160" s="10"/>
      <c r="R160" s="119">
        <v>61</v>
      </c>
      <c r="S160" s="117" t="s">
        <v>106</v>
      </c>
      <c r="T160" s="181"/>
      <c r="U160" s="182"/>
      <c r="V160" s="181"/>
      <c r="W160" s="182"/>
    </row>
    <row r="161" spans="1:23">
      <c r="A161" s="382"/>
      <c r="B161" s="364" t="s">
        <v>11</v>
      </c>
      <c r="C161" s="365"/>
      <c r="D161" s="366"/>
      <c r="E161" s="135">
        <v>22500</v>
      </c>
      <c r="F161" s="136" t="s">
        <v>42</v>
      </c>
      <c r="G161" s="135">
        <v>22139</v>
      </c>
      <c r="H161" s="136" t="s">
        <v>42</v>
      </c>
      <c r="I161" s="135">
        <v>30404</v>
      </c>
      <c r="J161" s="136" t="s">
        <v>42</v>
      </c>
      <c r="K161" s="135">
        <v>23089</v>
      </c>
      <c r="L161" s="136" t="s">
        <v>42</v>
      </c>
      <c r="M161" s="135">
        <v>26768</v>
      </c>
      <c r="N161" s="136" t="s">
        <v>42</v>
      </c>
      <c r="O161" s="187"/>
      <c r="P161" s="188"/>
      <c r="Q161" s="364" t="s">
        <v>11</v>
      </c>
      <c r="R161" s="365"/>
      <c r="S161" s="366"/>
      <c r="T161" s="187"/>
      <c r="U161" s="188"/>
      <c r="V161" s="187"/>
      <c r="W161" s="188"/>
    </row>
    <row r="162" spans="1:23">
      <c r="B162" s="367"/>
      <c r="C162" s="367"/>
      <c r="D162" s="367"/>
      <c r="G162" s="22"/>
      <c r="H162" s="22"/>
      <c r="J162" s="29"/>
      <c r="K162" s="385"/>
      <c r="L162" s="385"/>
      <c r="M162" s="385"/>
      <c r="N162" s="385"/>
      <c r="O162" s="385"/>
      <c r="P162" s="385"/>
      <c r="Q162" s="367"/>
      <c r="R162" s="367"/>
      <c r="S162" s="367"/>
    </row>
    <row r="163" spans="1:23">
      <c r="A163" s="2" t="s">
        <v>30</v>
      </c>
      <c r="P163" s="30"/>
      <c r="U163" s="30"/>
      <c r="W163" s="30" t="s">
        <v>40</v>
      </c>
    </row>
    <row r="164" spans="1:23">
      <c r="A164" s="380" t="s">
        <v>53</v>
      </c>
      <c r="B164" s="361" t="s">
        <v>26</v>
      </c>
      <c r="C164" s="362"/>
      <c r="D164" s="363"/>
      <c r="E164" s="377" t="s">
        <v>19</v>
      </c>
      <c r="F164" s="378"/>
      <c r="G164" s="377" t="s">
        <v>20</v>
      </c>
      <c r="H164" s="378"/>
      <c r="I164" s="377" t="s">
        <v>21</v>
      </c>
      <c r="J164" s="378"/>
      <c r="K164" s="377" t="s">
        <v>22</v>
      </c>
      <c r="L164" s="378"/>
      <c r="M164" s="377" t="s">
        <v>23</v>
      </c>
      <c r="N164" s="378"/>
      <c r="O164" s="369" t="s">
        <v>27</v>
      </c>
      <c r="P164" s="370"/>
      <c r="Q164" s="361" t="s">
        <v>26</v>
      </c>
      <c r="R164" s="362"/>
      <c r="S164" s="363"/>
      <c r="T164" s="369" t="s">
        <v>100</v>
      </c>
      <c r="U164" s="370"/>
      <c r="V164" s="369" t="s">
        <v>101</v>
      </c>
      <c r="W164" s="370"/>
    </row>
    <row r="165" spans="1:23" ht="24">
      <c r="A165" s="381"/>
      <c r="B165" s="364"/>
      <c r="C165" s="365"/>
      <c r="D165" s="366"/>
      <c r="E165" s="18" t="s">
        <v>103</v>
      </c>
      <c r="F165" s="3" t="s">
        <v>104</v>
      </c>
      <c r="G165" s="18" t="s">
        <v>103</v>
      </c>
      <c r="H165" s="3" t="s">
        <v>104</v>
      </c>
      <c r="I165" s="18" t="s">
        <v>103</v>
      </c>
      <c r="J165" s="3" t="s">
        <v>104</v>
      </c>
      <c r="K165" s="18" t="s">
        <v>103</v>
      </c>
      <c r="L165" s="3" t="s">
        <v>104</v>
      </c>
      <c r="M165" s="18" t="s">
        <v>103</v>
      </c>
      <c r="N165" s="3" t="s">
        <v>104</v>
      </c>
      <c r="O165" s="18" t="s">
        <v>103</v>
      </c>
      <c r="P165" s="3" t="s">
        <v>104</v>
      </c>
      <c r="Q165" s="364"/>
      <c r="R165" s="365"/>
      <c r="S165" s="366"/>
      <c r="T165" s="18" t="s">
        <v>103</v>
      </c>
      <c r="U165" s="3" t="s">
        <v>104</v>
      </c>
      <c r="V165" s="18" t="s">
        <v>103</v>
      </c>
      <c r="W165" s="3" t="s">
        <v>104</v>
      </c>
    </row>
    <row r="166" spans="1:23">
      <c r="A166" s="381"/>
      <c r="B166" s="28" t="s">
        <v>3</v>
      </c>
      <c r="C166" s="4"/>
      <c r="D166" s="5"/>
      <c r="E166" s="121">
        <v>501</v>
      </c>
      <c r="F166" s="125" t="s">
        <v>41</v>
      </c>
      <c r="G166" s="222">
        <v>707</v>
      </c>
      <c r="H166" s="122" t="s">
        <v>41</v>
      </c>
      <c r="I166" s="168">
        <v>710</v>
      </c>
      <c r="J166" s="122" t="s">
        <v>41</v>
      </c>
      <c r="K166" s="124">
        <v>441</v>
      </c>
      <c r="L166" s="122" t="s">
        <v>41</v>
      </c>
      <c r="M166" s="130">
        <v>408</v>
      </c>
      <c r="N166" s="122" t="s">
        <v>41</v>
      </c>
      <c r="O166" s="179"/>
      <c r="P166" s="180"/>
      <c r="Q166" s="28" t="s">
        <v>3</v>
      </c>
      <c r="R166" s="4"/>
      <c r="S166" s="5"/>
      <c r="T166" s="179"/>
      <c r="U166" s="180"/>
      <c r="V166" s="179"/>
      <c r="W166" s="180"/>
    </row>
    <row r="167" spans="1:23">
      <c r="A167" s="381"/>
      <c r="B167" s="8"/>
      <c r="C167" s="9">
        <v>48</v>
      </c>
      <c r="D167" s="7" t="s">
        <v>14</v>
      </c>
      <c r="E167" s="121" t="s">
        <v>42</v>
      </c>
      <c r="F167" s="125" t="s">
        <v>41</v>
      </c>
      <c r="G167" s="121" t="s">
        <v>42</v>
      </c>
      <c r="H167" s="125" t="s">
        <v>41</v>
      </c>
      <c r="I167" s="126" t="s">
        <v>42</v>
      </c>
      <c r="J167" s="125" t="s">
        <v>41</v>
      </c>
      <c r="K167" s="123" t="s">
        <v>42</v>
      </c>
      <c r="L167" s="125" t="s">
        <v>41</v>
      </c>
      <c r="M167" s="121" t="s">
        <v>42</v>
      </c>
      <c r="N167" s="125" t="s">
        <v>41</v>
      </c>
      <c r="O167" s="181"/>
      <c r="P167" s="182"/>
      <c r="Q167" s="8"/>
      <c r="R167" s="9">
        <v>50</v>
      </c>
      <c r="S167" s="7" t="s">
        <v>14</v>
      </c>
      <c r="T167" s="181"/>
      <c r="U167" s="182"/>
      <c r="V167" s="181"/>
      <c r="W167" s="182"/>
    </row>
    <row r="168" spans="1:23">
      <c r="A168" s="381"/>
      <c r="B168" s="8"/>
      <c r="C168" s="9">
        <v>49</v>
      </c>
      <c r="D168" s="7" t="s">
        <v>15</v>
      </c>
      <c r="E168" s="121" t="s">
        <v>0</v>
      </c>
      <c r="F168" s="125" t="s">
        <v>41</v>
      </c>
      <c r="G168" s="121" t="s">
        <v>0</v>
      </c>
      <c r="H168" s="125" t="s">
        <v>41</v>
      </c>
      <c r="I168" s="126" t="s">
        <v>42</v>
      </c>
      <c r="J168" s="125" t="s">
        <v>41</v>
      </c>
      <c r="K168" s="123" t="s">
        <v>0</v>
      </c>
      <c r="L168" s="125" t="s">
        <v>41</v>
      </c>
      <c r="M168" s="121" t="s">
        <v>0</v>
      </c>
      <c r="N168" s="125" t="s">
        <v>41</v>
      </c>
      <c r="O168" s="181"/>
      <c r="P168" s="182"/>
      <c r="Q168" s="8"/>
      <c r="R168" s="9">
        <v>51</v>
      </c>
      <c r="S168" s="7" t="s">
        <v>107</v>
      </c>
      <c r="T168" s="181"/>
      <c r="U168" s="182"/>
      <c r="V168" s="181"/>
      <c r="W168" s="182"/>
    </row>
    <row r="169" spans="1:23">
      <c r="A169" s="381"/>
      <c r="B169" s="8"/>
      <c r="C169" s="9">
        <v>50</v>
      </c>
      <c r="D169" s="7" t="s">
        <v>24</v>
      </c>
      <c r="E169" s="121" t="s">
        <v>0</v>
      </c>
      <c r="F169" s="125" t="s">
        <v>41</v>
      </c>
      <c r="G169" s="121" t="s">
        <v>0</v>
      </c>
      <c r="H169" s="125" t="s">
        <v>41</v>
      </c>
      <c r="I169" s="126" t="s">
        <v>44</v>
      </c>
      <c r="J169" s="125" t="s">
        <v>41</v>
      </c>
      <c r="K169" s="123" t="s">
        <v>0</v>
      </c>
      <c r="L169" s="125" t="s">
        <v>41</v>
      </c>
      <c r="M169" s="121" t="s">
        <v>0</v>
      </c>
      <c r="N169" s="125" t="s">
        <v>41</v>
      </c>
      <c r="O169" s="181"/>
      <c r="P169" s="182"/>
      <c r="Q169" s="8"/>
      <c r="R169" s="9">
        <v>52</v>
      </c>
      <c r="S169" s="7" t="s">
        <v>24</v>
      </c>
      <c r="T169" s="181"/>
      <c r="U169" s="182"/>
      <c r="V169" s="181"/>
      <c r="W169" s="182"/>
    </row>
    <row r="170" spans="1:23">
      <c r="A170" s="381"/>
      <c r="B170" s="8"/>
      <c r="C170" s="9">
        <v>51</v>
      </c>
      <c r="D170" s="7" t="s">
        <v>16</v>
      </c>
      <c r="E170" s="121" t="s">
        <v>0</v>
      </c>
      <c r="F170" s="125" t="s">
        <v>41</v>
      </c>
      <c r="G170" s="121" t="s">
        <v>0</v>
      </c>
      <c r="H170" s="125" t="s">
        <v>41</v>
      </c>
      <c r="I170" s="126" t="s">
        <v>42</v>
      </c>
      <c r="J170" s="125" t="s">
        <v>41</v>
      </c>
      <c r="K170" s="123" t="s">
        <v>0</v>
      </c>
      <c r="L170" s="125" t="s">
        <v>41</v>
      </c>
      <c r="M170" s="121" t="s">
        <v>0</v>
      </c>
      <c r="N170" s="125" t="s">
        <v>41</v>
      </c>
      <c r="O170" s="346" t="s">
        <v>116</v>
      </c>
      <c r="P170" s="182"/>
      <c r="Q170" s="8"/>
      <c r="R170" s="9">
        <v>53</v>
      </c>
      <c r="S170" s="7" t="s">
        <v>16</v>
      </c>
      <c r="T170" s="181"/>
      <c r="U170" s="182"/>
      <c r="V170" s="181"/>
      <c r="W170" s="182"/>
    </row>
    <row r="171" spans="1:23">
      <c r="A171" s="381"/>
      <c r="B171" s="8"/>
      <c r="C171" s="9">
        <v>52</v>
      </c>
      <c r="D171" s="19" t="s">
        <v>17</v>
      </c>
      <c r="E171" s="121" t="s">
        <v>0</v>
      </c>
      <c r="F171" s="125" t="s">
        <v>41</v>
      </c>
      <c r="G171" s="121" t="s">
        <v>0</v>
      </c>
      <c r="H171" s="125" t="s">
        <v>41</v>
      </c>
      <c r="I171" s="126" t="s">
        <v>42</v>
      </c>
      <c r="J171" s="125" t="s">
        <v>41</v>
      </c>
      <c r="K171" s="123" t="s">
        <v>0</v>
      </c>
      <c r="L171" s="125" t="s">
        <v>41</v>
      </c>
      <c r="M171" s="121" t="s">
        <v>0</v>
      </c>
      <c r="N171" s="125" t="s">
        <v>41</v>
      </c>
      <c r="O171" s="346" t="s">
        <v>115</v>
      </c>
      <c r="P171" s="182"/>
      <c r="Q171" s="8"/>
      <c r="R171" s="9">
        <v>54</v>
      </c>
      <c r="S171" s="19" t="s">
        <v>17</v>
      </c>
      <c r="T171" s="183" t="s">
        <v>45</v>
      </c>
      <c r="U171" s="184"/>
      <c r="V171" s="181"/>
      <c r="W171" s="182"/>
    </row>
    <row r="172" spans="1:23">
      <c r="A172" s="381"/>
      <c r="B172" s="10"/>
      <c r="C172" s="11">
        <v>53</v>
      </c>
      <c r="D172" s="12" t="s">
        <v>18</v>
      </c>
      <c r="E172" s="127" t="s">
        <v>0</v>
      </c>
      <c r="F172" s="128" t="s">
        <v>41</v>
      </c>
      <c r="G172" s="127" t="s">
        <v>0</v>
      </c>
      <c r="H172" s="128" t="s">
        <v>41</v>
      </c>
      <c r="I172" s="127">
        <v>572</v>
      </c>
      <c r="J172" s="128" t="s">
        <v>41</v>
      </c>
      <c r="K172" s="127" t="s">
        <v>0</v>
      </c>
      <c r="L172" s="128" t="s">
        <v>41</v>
      </c>
      <c r="M172" s="127" t="s">
        <v>0</v>
      </c>
      <c r="N172" s="128" t="s">
        <v>41</v>
      </c>
      <c r="O172" s="347"/>
      <c r="P172" s="186"/>
      <c r="Q172" s="10"/>
      <c r="R172" s="11">
        <v>55</v>
      </c>
      <c r="S172" s="12" t="s">
        <v>18</v>
      </c>
      <c r="T172" s="185"/>
      <c r="U172" s="186"/>
      <c r="V172" s="185"/>
      <c r="W172" s="186"/>
    </row>
    <row r="173" spans="1:23">
      <c r="A173" s="381"/>
      <c r="B173" s="6" t="s">
        <v>4</v>
      </c>
      <c r="C173" s="20"/>
      <c r="D173" s="17"/>
      <c r="E173" s="130">
        <v>1809</v>
      </c>
      <c r="F173" s="130">
        <v>2127</v>
      </c>
      <c r="G173" s="174">
        <v>2305</v>
      </c>
      <c r="H173" s="121">
        <v>2164</v>
      </c>
      <c r="I173" s="168">
        <v>2280</v>
      </c>
      <c r="J173" s="122">
        <v>2145</v>
      </c>
      <c r="K173" s="174">
        <v>1455</v>
      </c>
      <c r="L173" s="122">
        <v>1536</v>
      </c>
      <c r="M173" s="168">
        <v>1369</v>
      </c>
      <c r="N173" s="122">
        <v>1704</v>
      </c>
      <c r="O173" s="179"/>
      <c r="P173" s="180"/>
      <c r="Q173" s="6" t="s">
        <v>4</v>
      </c>
      <c r="R173" s="20"/>
      <c r="S173" s="17"/>
      <c r="T173" s="179"/>
      <c r="U173" s="180"/>
      <c r="V173" s="179"/>
      <c r="W173" s="180"/>
    </row>
    <row r="174" spans="1:23">
      <c r="A174" s="381"/>
      <c r="B174" s="8"/>
      <c r="C174" s="9">
        <v>55</v>
      </c>
      <c r="D174" s="7" t="s">
        <v>5</v>
      </c>
      <c r="E174" s="121" t="s">
        <v>47</v>
      </c>
      <c r="F174" s="130" t="s">
        <v>47</v>
      </c>
      <c r="G174" s="126" t="s">
        <v>47</v>
      </c>
      <c r="H174" s="121" t="s">
        <v>47</v>
      </c>
      <c r="I174" s="126" t="s">
        <v>44</v>
      </c>
      <c r="J174" s="125" t="s">
        <v>44</v>
      </c>
      <c r="K174" s="126" t="s">
        <v>0</v>
      </c>
      <c r="L174" s="125" t="s">
        <v>0</v>
      </c>
      <c r="M174" s="126" t="s">
        <v>42</v>
      </c>
      <c r="N174" s="125" t="s">
        <v>42</v>
      </c>
      <c r="O174" s="181"/>
      <c r="P174" s="182"/>
      <c r="Q174" s="8"/>
      <c r="R174" s="9">
        <v>56</v>
      </c>
      <c r="S174" s="7" t="s">
        <v>5</v>
      </c>
      <c r="T174" s="181"/>
      <c r="U174" s="182"/>
      <c r="V174" s="181"/>
      <c r="W174" s="182"/>
    </row>
    <row r="175" spans="1:23">
      <c r="A175" s="381"/>
      <c r="B175" s="8"/>
      <c r="C175" s="9">
        <v>56</v>
      </c>
      <c r="D175" s="7" t="s">
        <v>6</v>
      </c>
      <c r="E175" s="121" t="s">
        <v>47</v>
      </c>
      <c r="F175" s="130" t="s">
        <v>47</v>
      </c>
      <c r="G175" s="126" t="s">
        <v>47</v>
      </c>
      <c r="H175" s="125" t="s">
        <v>47</v>
      </c>
      <c r="I175" s="126" t="s">
        <v>44</v>
      </c>
      <c r="J175" s="125" t="s">
        <v>44</v>
      </c>
      <c r="K175" s="126" t="s">
        <v>44</v>
      </c>
      <c r="L175" s="125" t="s">
        <v>44</v>
      </c>
      <c r="M175" s="126" t="s">
        <v>47</v>
      </c>
      <c r="N175" s="125" t="s">
        <v>47</v>
      </c>
      <c r="O175" s="181"/>
      <c r="P175" s="182"/>
      <c r="Q175" s="8"/>
      <c r="R175" s="9">
        <v>57</v>
      </c>
      <c r="S175" s="7" t="s">
        <v>6</v>
      </c>
      <c r="T175" s="181"/>
      <c r="U175" s="182"/>
      <c r="V175" s="181"/>
      <c r="W175" s="182"/>
    </row>
    <row r="176" spans="1:23">
      <c r="A176" s="381"/>
      <c r="B176" s="8"/>
      <c r="C176" s="9">
        <v>57</v>
      </c>
      <c r="D176" s="7" t="s">
        <v>13</v>
      </c>
      <c r="E176" s="121">
        <v>1052</v>
      </c>
      <c r="F176" s="130">
        <v>792</v>
      </c>
      <c r="G176" s="126">
        <v>1512</v>
      </c>
      <c r="H176" s="125">
        <v>1600</v>
      </c>
      <c r="I176" s="126">
        <v>563</v>
      </c>
      <c r="J176" s="125">
        <v>915</v>
      </c>
      <c r="K176" s="126">
        <v>640</v>
      </c>
      <c r="L176" s="125">
        <v>1125</v>
      </c>
      <c r="M176" s="126">
        <v>586</v>
      </c>
      <c r="N176" s="125">
        <v>1155</v>
      </c>
      <c r="O176" s="181"/>
      <c r="P176" s="182"/>
      <c r="Q176" s="8"/>
      <c r="R176" s="9">
        <v>58</v>
      </c>
      <c r="S176" s="7" t="s">
        <v>13</v>
      </c>
      <c r="T176" s="181"/>
      <c r="U176" s="182"/>
      <c r="V176" s="181"/>
      <c r="W176" s="182"/>
    </row>
    <row r="177" spans="1:23">
      <c r="A177" s="381"/>
      <c r="B177" s="8"/>
      <c r="C177" s="9">
        <v>58</v>
      </c>
      <c r="D177" s="7" t="s">
        <v>8</v>
      </c>
      <c r="E177" s="121">
        <v>209</v>
      </c>
      <c r="F177" s="130">
        <v>33</v>
      </c>
      <c r="G177" s="126">
        <v>254</v>
      </c>
      <c r="H177" s="125">
        <v>33</v>
      </c>
      <c r="I177" s="126">
        <v>144</v>
      </c>
      <c r="J177" s="125" t="s">
        <v>44</v>
      </c>
      <c r="K177" s="126">
        <v>168</v>
      </c>
      <c r="L177" s="125">
        <v>20</v>
      </c>
      <c r="M177" s="126">
        <v>185</v>
      </c>
      <c r="N177" s="125">
        <v>45</v>
      </c>
      <c r="O177" s="181"/>
      <c r="P177" s="182"/>
      <c r="Q177" s="8"/>
      <c r="R177" s="9"/>
      <c r="S177" s="7"/>
      <c r="T177" s="181"/>
      <c r="U177" s="182"/>
      <c r="V177" s="181"/>
      <c r="W177" s="182"/>
    </row>
    <row r="178" spans="1:23">
      <c r="A178" s="381"/>
      <c r="B178" s="8"/>
      <c r="C178" s="9">
        <v>59</v>
      </c>
      <c r="D178" s="7" t="s">
        <v>9</v>
      </c>
      <c r="E178" s="121">
        <v>47</v>
      </c>
      <c r="F178" s="130">
        <v>260</v>
      </c>
      <c r="G178" s="126">
        <v>47</v>
      </c>
      <c r="H178" s="125">
        <v>194</v>
      </c>
      <c r="I178" s="126">
        <v>25</v>
      </c>
      <c r="J178" s="125">
        <v>185</v>
      </c>
      <c r="K178" s="126" t="s">
        <v>44</v>
      </c>
      <c r="L178" s="125" t="s">
        <v>44</v>
      </c>
      <c r="M178" s="126">
        <v>19</v>
      </c>
      <c r="N178" s="125">
        <v>175</v>
      </c>
      <c r="O178" s="181"/>
      <c r="P178" s="182"/>
      <c r="Q178" s="8"/>
      <c r="R178" s="9">
        <v>59</v>
      </c>
      <c r="S178" s="7" t="s">
        <v>108</v>
      </c>
      <c r="T178" s="181"/>
      <c r="U178" s="182"/>
      <c r="V178" s="181"/>
      <c r="W178" s="182"/>
    </row>
    <row r="179" spans="1:23">
      <c r="A179" s="381"/>
      <c r="B179" s="8"/>
      <c r="C179" s="9">
        <v>60</v>
      </c>
      <c r="D179" s="7" t="s">
        <v>10</v>
      </c>
      <c r="E179" s="121">
        <v>386</v>
      </c>
      <c r="F179" s="130">
        <v>904</v>
      </c>
      <c r="G179" s="126">
        <v>380</v>
      </c>
      <c r="H179" s="125">
        <v>189</v>
      </c>
      <c r="I179" s="126">
        <v>1450</v>
      </c>
      <c r="J179" s="125">
        <v>858</v>
      </c>
      <c r="K179" s="126">
        <v>528</v>
      </c>
      <c r="L179" s="125">
        <v>65</v>
      </c>
      <c r="M179" s="126" t="s">
        <v>47</v>
      </c>
      <c r="N179" s="125" t="s">
        <v>47</v>
      </c>
      <c r="O179" s="181"/>
      <c r="P179" s="182"/>
      <c r="Q179" s="8"/>
      <c r="R179" s="9">
        <v>60</v>
      </c>
      <c r="S179" s="7" t="s">
        <v>10</v>
      </c>
      <c r="T179" s="181"/>
      <c r="U179" s="182"/>
      <c r="V179" s="181"/>
      <c r="W179" s="182"/>
    </row>
    <row r="180" spans="1:23">
      <c r="A180" s="381"/>
      <c r="B180" s="10"/>
      <c r="C180" s="119">
        <v>61</v>
      </c>
      <c r="D180" s="12" t="s">
        <v>106</v>
      </c>
      <c r="E180" s="132"/>
      <c r="F180" s="224"/>
      <c r="G180" s="225"/>
      <c r="H180" s="133"/>
      <c r="I180" s="175"/>
      <c r="J180" s="133"/>
      <c r="K180" s="175"/>
      <c r="L180" s="133"/>
      <c r="M180" s="175"/>
      <c r="N180" s="133"/>
      <c r="O180" s="181"/>
      <c r="P180" s="182"/>
      <c r="Q180" s="10"/>
      <c r="R180" s="119">
        <v>61</v>
      </c>
      <c r="S180" s="117" t="s">
        <v>106</v>
      </c>
      <c r="T180" s="181"/>
      <c r="U180" s="182"/>
      <c r="V180" s="181"/>
      <c r="W180" s="182"/>
    </row>
    <row r="181" spans="1:23">
      <c r="A181" s="382"/>
      <c r="B181" s="364" t="s">
        <v>11</v>
      </c>
      <c r="C181" s="365"/>
      <c r="D181" s="366"/>
      <c r="E181" s="135">
        <v>2311</v>
      </c>
      <c r="F181" s="136" t="s">
        <v>42</v>
      </c>
      <c r="G181" s="135">
        <v>3013</v>
      </c>
      <c r="H181" s="136" t="s">
        <v>42</v>
      </c>
      <c r="I181" s="135">
        <v>2990</v>
      </c>
      <c r="J181" s="136" t="s">
        <v>42</v>
      </c>
      <c r="K181" s="135">
        <v>1896</v>
      </c>
      <c r="L181" s="136" t="s">
        <v>42</v>
      </c>
      <c r="M181" s="135">
        <v>1777</v>
      </c>
      <c r="N181" s="136" t="s">
        <v>42</v>
      </c>
      <c r="O181" s="187"/>
      <c r="P181" s="188"/>
      <c r="Q181" s="364" t="s">
        <v>11</v>
      </c>
      <c r="R181" s="365"/>
      <c r="S181" s="366"/>
      <c r="T181" s="187"/>
      <c r="U181" s="188"/>
      <c r="V181" s="187"/>
      <c r="W181" s="188"/>
    </row>
    <row r="182" spans="1:23">
      <c r="B182" s="367"/>
      <c r="C182" s="367"/>
      <c r="D182" s="367"/>
      <c r="G182" s="22"/>
      <c r="H182" s="22"/>
      <c r="J182" s="29"/>
      <c r="K182" s="385"/>
      <c r="L182" s="385"/>
      <c r="M182" s="385"/>
      <c r="N182" s="385"/>
      <c r="O182" s="385"/>
      <c r="P182" s="385"/>
      <c r="Q182" s="367"/>
      <c r="R182" s="367"/>
      <c r="S182" s="367"/>
    </row>
    <row r="183" spans="1:23">
      <c r="A183" s="2" t="s">
        <v>30</v>
      </c>
      <c r="P183" s="30"/>
      <c r="U183" s="30"/>
      <c r="W183" s="30" t="s">
        <v>40</v>
      </c>
    </row>
    <row r="184" spans="1:23">
      <c r="A184" s="380" t="s">
        <v>28</v>
      </c>
      <c r="B184" s="361" t="s">
        <v>26</v>
      </c>
      <c r="C184" s="362"/>
      <c r="D184" s="363"/>
      <c r="E184" s="386" t="s">
        <v>19</v>
      </c>
      <c r="F184" s="387"/>
      <c r="G184" s="386" t="s">
        <v>20</v>
      </c>
      <c r="H184" s="387"/>
      <c r="I184" s="386" t="s">
        <v>21</v>
      </c>
      <c r="J184" s="387"/>
      <c r="K184" s="386" t="s">
        <v>22</v>
      </c>
      <c r="L184" s="387"/>
      <c r="M184" s="386" t="s">
        <v>23</v>
      </c>
      <c r="N184" s="387"/>
      <c r="O184" s="369" t="s">
        <v>27</v>
      </c>
      <c r="P184" s="370"/>
      <c r="Q184" s="361" t="s">
        <v>26</v>
      </c>
      <c r="R184" s="362"/>
      <c r="S184" s="363"/>
      <c r="T184" s="369" t="s">
        <v>100</v>
      </c>
      <c r="U184" s="370"/>
      <c r="V184" s="369" t="s">
        <v>101</v>
      </c>
      <c r="W184" s="370"/>
    </row>
    <row r="185" spans="1:23" ht="24">
      <c r="A185" s="381"/>
      <c r="B185" s="364"/>
      <c r="C185" s="365"/>
      <c r="D185" s="366"/>
      <c r="E185" s="18" t="s">
        <v>103</v>
      </c>
      <c r="F185" s="3" t="s">
        <v>104</v>
      </c>
      <c r="G185" s="18" t="s">
        <v>103</v>
      </c>
      <c r="H185" s="3" t="s">
        <v>104</v>
      </c>
      <c r="I185" s="18" t="s">
        <v>103</v>
      </c>
      <c r="J185" s="3" t="s">
        <v>104</v>
      </c>
      <c r="K185" s="18" t="s">
        <v>103</v>
      </c>
      <c r="L185" s="3" t="s">
        <v>104</v>
      </c>
      <c r="M185" s="18" t="s">
        <v>103</v>
      </c>
      <c r="N185" s="3" t="s">
        <v>104</v>
      </c>
      <c r="O185" s="18" t="s">
        <v>103</v>
      </c>
      <c r="P185" s="3" t="s">
        <v>104</v>
      </c>
      <c r="Q185" s="364"/>
      <c r="R185" s="365"/>
      <c r="S185" s="366"/>
      <c r="T185" s="18" t="s">
        <v>103</v>
      </c>
      <c r="U185" s="3" t="s">
        <v>104</v>
      </c>
      <c r="V185" s="18" t="s">
        <v>103</v>
      </c>
      <c r="W185" s="3" t="s">
        <v>104</v>
      </c>
    </row>
    <row r="186" spans="1:23">
      <c r="A186" s="381"/>
      <c r="B186" s="28" t="s">
        <v>3</v>
      </c>
      <c r="C186" s="4"/>
      <c r="D186" s="5"/>
      <c r="E186" s="126">
        <v>12136</v>
      </c>
      <c r="F186" s="122" t="s">
        <v>41</v>
      </c>
      <c r="G186" s="130">
        <v>13032</v>
      </c>
      <c r="H186" s="122" t="s">
        <v>41</v>
      </c>
      <c r="I186" s="168">
        <v>26526</v>
      </c>
      <c r="J186" s="122" t="s">
        <v>41</v>
      </c>
      <c r="K186" s="124">
        <v>14967</v>
      </c>
      <c r="L186" s="122"/>
      <c r="M186" s="168">
        <v>13722</v>
      </c>
      <c r="N186" s="122" t="s">
        <v>41</v>
      </c>
      <c r="O186" s="195">
        <v>21156</v>
      </c>
      <c r="P186" s="139" t="s">
        <v>41</v>
      </c>
      <c r="Q186" s="28" t="s">
        <v>3</v>
      </c>
      <c r="R186" s="4"/>
      <c r="S186" s="5"/>
      <c r="T186" s="179"/>
      <c r="U186" s="180"/>
      <c r="V186" s="179"/>
      <c r="W186" s="180"/>
    </row>
    <row r="187" spans="1:23">
      <c r="A187" s="381"/>
      <c r="B187" s="8"/>
      <c r="C187" s="9">
        <v>48</v>
      </c>
      <c r="D187" s="7" t="s">
        <v>14</v>
      </c>
      <c r="E187" s="123" t="s">
        <v>41</v>
      </c>
      <c r="F187" s="125" t="s">
        <v>41</v>
      </c>
      <c r="G187" s="126" t="s">
        <v>41</v>
      </c>
      <c r="H187" s="125" t="s">
        <v>41</v>
      </c>
      <c r="I187" s="126" t="s">
        <v>41</v>
      </c>
      <c r="J187" s="125" t="s">
        <v>41</v>
      </c>
      <c r="K187" s="126" t="s">
        <v>41</v>
      </c>
      <c r="L187" s="125"/>
      <c r="M187" s="126" t="s">
        <v>41</v>
      </c>
      <c r="N187" s="125" t="s">
        <v>41</v>
      </c>
      <c r="O187" s="157" t="s">
        <v>41</v>
      </c>
      <c r="P187" s="142" t="s">
        <v>41</v>
      </c>
      <c r="Q187" s="8"/>
      <c r="R187" s="9">
        <v>50</v>
      </c>
      <c r="S187" s="7" t="s">
        <v>14</v>
      </c>
      <c r="T187" s="181"/>
      <c r="U187" s="182"/>
      <c r="V187" s="181"/>
      <c r="W187" s="182"/>
    </row>
    <row r="188" spans="1:23">
      <c r="A188" s="381"/>
      <c r="B188" s="8"/>
      <c r="C188" s="9">
        <v>49</v>
      </c>
      <c r="D188" s="7" t="s">
        <v>15</v>
      </c>
      <c r="E188" s="123" t="s">
        <v>41</v>
      </c>
      <c r="F188" s="125" t="s">
        <v>41</v>
      </c>
      <c r="G188" s="126" t="s">
        <v>41</v>
      </c>
      <c r="H188" s="125" t="s">
        <v>41</v>
      </c>
      <c r="I188" s="126" t="s">
        <v>44</v>
      </c>
      <c r="J188" s="125" t="s">
        <v>41</v>
      </c>
      <c r="K188" s="126" t="s">
        <v>42</v>
      </c>
      <c r="L188" s="125"/>
      <c r="M188" s="126" t="s">
        <v>41</v>
      </c>
      <c r="N188" s="125" t="s">
        <v>41</v>
      </c>
      <c r="O188" s="157" t="s">
        <v>41</v>
      </c>
      <c r="P188" s="142" t="s">
        <v>41</v>
      </c>
      <c r="Q188" s="8"/>
      <c r="R188" s="9">
        <v>51</v>
      </c>
      <c r="S188" s="7" t="s">
        <v>107</v>
      </c>
      <c r="T188" s="181"/>
      <c r="U188" s="182"/>
      <c r="V188" s="181"/>
      <c r="W188" s="182"/>
    </row>
    <row r="189" spans="1:23">
      <c r="A189" s="381"/>
      <c r="B189" s="8"/>
      <c r="C189" s="9">
        <v>50</v>
      </c>
      <c r="D189" s="7" t="s">
        <v>24</v>
      </c>
      <c r="E189" s="126" t="s">
        <v>41</v>
      </c>
      <c r="F189" s="125" t="s">
        <v>41</v>
      </c>
      <c r="G189" s="126" t="s">
        <v>41</v>
      </c>
      <c r="H189" s="125" t="s">
        <v>41</v>
      </c>
      <c r="I189" s="126">
        <v>3046</v>
      </c>
      <c r="J189" s="125" t="s">
        <v>41</v>
      </c>
      <c r="K189" s="126" t="s">
        <v>42</v>
      </c>
      <c r="L189" s="125"/>
      <c r="M189" s="126" t="s">
        <v>41</v>
      </c>
      <c r="N189" s="125" t="s">
        <v>41</v>
      </c>
      <c r="O189" s="157" t="s">
        <v>41</v>
      </c>
      <c r="P189" s="142" t="s">
        <v>41</v>
      </c>
      <c r="Q189" s="8"/>
      <c r="R189" s="9">
        <v>52</v>
      </c>
      <c r="S189" s="7" t="s">
        <v>24</v>
      </c>
      <c r="T189" s="181"/>
      <c r="U189" s="182"/>
      <c r="V189" s="181"/>
      <c r="W189" s="182"/>
    </row>
    <row r="190" spans="1:23">
      <c r="A190" s="381"/>
      <c r="B190" s="8"/>
      <c r="C190" s="9">
        <v>51</v>
      </c>
      <c r="D190" s="7" t="s">
        <v>16</v>
      </c>
      <c r="E190" s="126" t="s">
        <v>41</v>
      </c>
      <c r="F190" s="125" t="s">
        <v>41</v>
      </c>
      <c r="G190" s="126" t="s">
        <v>41</v>
      </c>
      <c r="H190" s="125" t="s">
        <v>41</v>
      </c>
      <c r="I190" s="126" t="s">
        <v>44</v>
      </c>
      <c r="J190" s="125" t="s">
        <v>41</v>
      </c>
      <c r="K190" s="126" t="s">
        <v>42</v>
      </c>
      <c r="L190" s="125"/>
      <c r="M190" s="126" t="s">
        <v>41</v>
      </c>
      <c r="N190" s="125" t="s">
        <v>41</v>
      </c>
      <c r="O190" s="157" t="s">
        <v>41</v>
      </c>
      <c r="P190" s="142" t="s">
        <v>41</v>
      </c>
      <c r="Q190" s="8"/>
      <c r="R190" s="9">
        <v>53</v>
      </c>
      <c r="S190" s="7" t="s">
        <v>16</v>
      </c>
      <c r="T190" s="181"/>
      <c r="U190" s="182"/>
      <c r="V190" s="181"/>
      <c r="W190" s="182"/>
    </row>
    <row r="191" spans="1:23">
      <c r="A191" s="381"/>
      <c r="B191" s="8"/>
      <c r="C191" s="21">
        <v>52</v>
      </c>
      <c r="D191" s="19" t="s">
        <v>17</v>
      </c>
      <c r="E191" s="126" t="s">
        <v>41</v>
      </c>
      <c r="F191" s="125" t="s">
        <v>41</v>
      </c>
      <c r="G191" s="126" t="s">
        <v>41</v>
      </c>
      <c r="H191" s="125" t="s">
        <v>41</v>
      </c>
      <c r="I191" s="126">
        <v>15583</v>
      </c>
      <c r="J191" s="125" t="s">
        <v>41</v>
      </c>
      <c r="K191" s="126" t="s">
        <v>42</v>
      </c>
      <c r="L191" s="125"/>
      <c r="M191" s="126" t="s">
        <v>41</v>
      </c>
      <c r="N191" s="125" t="s">
        <v>41</v>
      </c>
      <c r="O191" s="157" t="s">
        <v>41</v>
      </c>
      <c r="P191" s="142" t="s">
        <v>41</v>
      </c>
      <c r="Q191" s="8"/>
      <c r="R191" s="9">
        <v>54</v>
      </c>
      <c r="S191" s="19" t="s">
        <v>17</v>
      </c>
      <c r="T191" s="183" t="s">
        <v>45</v>
      </c>
      <c r="U191" s="184"/>
      <c r="V191" s="181"/>
      <c r="W191" s="182"/>
    </row>
    <row r="192" spans="1:23">
      <c r="A192" s="381"/>
      <c r="B192" s="10"/>
      <c r="C192" s="11">
        <v>53</v>
      </c>
      <c r="D192" s="12" t="s">
        <v>18</v>
      </c>
      <c r="E192" s="171" t="s">
        <v>42</v>
      </c>
      <c r="F192" s="131" t="s">
        <v>41</v>
      </c>
      <c r="G192" s="171" t="s">
        <v>41</v>
      </c>
      <c r="H192" s="131" t="s">
        <v>41</v>
      </c>
      <c r="I192" s="171">
        <v>479</v>
      </c>
      <c r="J192" s="131" t="s">
        <v>41</v>
      </c>
      <c r="K192" s="171" t="s">
        <v>42</v>
      </c>
      <c r="L192" s="131"/>
      <c r="M192" s="127" t="s">
        <v>41</v>
      </c>
      <c r="N192" s="131" t="s">
        <v>41</v>
      </c>
      <c r="O192" s="196" t="s">
        <v>41</v>
      </c>
      <c r="P192" s="197" t="s">
        <v>41</v>
      </c>
      <c r="Q192" s="10"/>
      <c r="R192" s="11">
        <v>55</v>
      </c>
      <c r="S192" s="12" t="s">
        <v>18</v>
      </c>
      <c r="T192" s="185"/>
      <c r="U192" s="186"/>
      <c r="V192" s="185"/>
      <c r="W192" s="186"/>
    </row>
    <row r="193" spans="1:23">
      <c r="A193" s="381"/>
      <c r="B193" s="6" t="s">
        <v>4</v>
      </c>
      <c r="C193" s="20"/>
      <c r="D193" s="17"/>
      <c r="E193" s="174">
        <v>6569</v>
      </c>
      <c r="F193" s="191">
        <v>12658</v>
      </c>
      <c r="G193" s="222">
        <v>6589</v>
      </c>
      <c r="H193" s="191">
        <v>10792</v>
      </c>
      <c r="I193" s="174">
        <v>7165</v>
      </c>
      <c r="J193" s="191">
        <v>12161</v>
      </c>
      <c r="K193" s="192">
        <v>7608</v>
      </c>
      <c r="L193" s="191">
        <v>12946</v>
      </c>
      <c r="M193" s="175">
        <v>11964</v>
      </c>
      <c r="N193" s="191">
        <v>19118</v>
      </c>
      <c r="O193" s="198">
        <v>14398</v>
      </c>
      <c r="P193" s="152">
        <v>24440</v>
      </c>
      <c r="Q193" s="6" t="s">
        <v>4</v>
      </c>
      <c r="R193" s="20"/>
      <c r="S193" s="17"/>
      <c r="T193" s="179"/>
      <c r="U193" s="180"/>
      <c r="V193" s="179"/>
      <c r="W193" s="180"/>
    </row>
    <row r="194" spans="1:23">
      <c r="A194" s="381"/>
      <c r="B194" s="8"/>
      <c r="C194" s="9">
        <v>55</v>
      </c>
      <c r="D194" s="7" t="s">
        <v>5</v>
      </c>
      <c r="E194" s="126" t="s">
        <v>41</v>
      </c>
      <c r="F194" s="125" t="s">
        <v>41</v>
      </c>
      <c r="G194" s="126" t="s">
        <v>41</v>
      </c>
      <c r="H194" s="125" t="s">
        <v>41</v>
      </c>
      <c r="I194" s="126" t="s">
        <v>41</v>
      </c>
      <c r="J194" s="125" t="s">
        <v>41</v>
      </c>
      <c r="K194" s="126" t="s">
        <v>41</v>
      </c>
      <c r="L194" s="125" t="s">
        <v>41</v>
      </c>
      <c r="M194" s="171" t="s">
        <v>42</v>
      </c>
      <c r="N194" s="125" t="s">
        <v>41</v>
      </c>
      <c r="O194" s="160" t="s">
        <v>41</v>
      </c>
      <c r="P194" s="142" t="s">
        <v>41</v>
      </c>
      <c r="Q194" s="8"/>
      <c r="R194" s="9">
        <v>56</v>
      </c>
      <c r="S194" s="7" t="s">
        <v>5</v>
      </c>
      <c r="T194" s="181"/>
      <c r="U194" s="182"/>
      <c r="V194" s="181"/>
      <c r="W194" s="182"/>
    </row>
    <row r="195" spans="1:23">
      <c r="A195" s="381"/>
      <c r="B195" s="8"/>
      <c r="C195" s="9">
        <v>56</v>
      </c>
      <c r="D195" s="7" t="s">
        <v>6</v>
      </c>
      <c r="E195" s="126">
        <v>206</v>
      </c>
      <c r="F195" s="125">
        <v>1175</v>
      </c>
      <c r="G195" s="126">
        <v>120</v>
      </c>
      <c r="H195" s="125">
        <v>295</v>
      </c>
      <c r="I195" s="126">
        <v>165</v>
      </c>
      <c r="J195" s="125">
        <v>403</v>
      </c>
      <c r="K195" s="126">
        <v>223</v>
      </c>
      <c r="L195" s="125">
        <v>744</v>
      </c>
      <c r="M195" s="171">
        <v>165</v>
      </c>
      <c r="N195" s="125">
        <v>413</v>
      </c>
      <c r="O195" s="199">
        <v>98</v>
      </c>
      <c r="P195" s="142">
        <v>480</v>
      </c>
      <c r="Q195" s="8"/>
      <c r="R195" s="9">
        <v>57</v>
      </c>
      <c r="S195" s="7" t="s">
        <v>6</v>
      </c>
      <c r="T195" s="181"/>
      <c r="U195" s="182"/>
      <c r="V195" s="181"/>
      <c r="W195" s="182"/>
    </row>
    <row r="196" spans="1:23">
      <c r="A196" s="381"/>
      <c r="B196" s="8"/>
      <c r="C196" s="9">
        <v>57</v>
      </c>
      <c r="D196" s="7" t="s">
        <v>7</v>
      </c>
      <c r="E196" s="126">
        <v>2604</v>
      </c>
      <c r="F196" s="125">
        <v>3502</v>
      </c>
      <c r="G196" s="126">
        <v>3202</v>
      </c>
      <c r="H196" s="125">
        <v>5938</v>
      </c>
      <c r="I196" s="126">
        <v>3574</v>
      </c>
      <c r="J196" s="125">
        <v>6841</v>
      </c>
      <c r="K196" s="126">
        <v>3768</v>
      </c>
      <c r="L196" s="125">
        <v>7053</v>
      </c>
      <c r="M196" s="171">
        <v>4753</v>
      </c>
      <c r="N196" s="125">
        <v>7060</v>
      </c>
      <c r="O196" s="200">
        <v>4948</v>
      </c>
      <c r="P196" s="142">
        <v>6384</v>
      </c>
      <c r="Q196" s="8"/>
      <c r="R196" s="9">
        <v>58</v>
      </c>
      <c r="S196" s="7" t="s">
        <v>13</v>
      </c>
      <c r="T196" s="181"/>
      <c r="U196" s="182"/>
      <c r="V196" s="181"/>
      <c r="W196" s="182"/>
    </row>
    <row r="197" spans="1:23">
      <c r="A197" s="381"/>
      <c r="B197" s="8"/>
      <c r="C197" s="9">
        <v>58</v>
      </c>
      <c r="D197" s="7" t="s">
        <v>8</v>
      </c>
      <c r="E197" s="126">
        <v>546</v>
      </c>
      <c r="F197" s="125">
        <v>287</v>
      </c>
      <c r="G197" s="126">
        <v>532</v>
      </c>
      <c r="H197" s="125">
        <v>96</v>
      </c>
      <c r="I197" s="126">
        <v>809</v>
      </c>
      <c r="J197" s="125">
        <v>360</v>
      </c>
      <c r="K197" s="126">
        <v>1145</v>
      </c>
      <c r="L197" s="125">
        <v>334</v>
      </c>
      <c r="M197" s="171">
        <v>2631</v>
      </c>
      <c r="N197" s="125">
        <v>346</v>
      </c>
      <c r="O197" s="200">
        <v>1260</v>
      </c>
      <c r="P197" s="142">
        <v>374</v>
      </c>
      <c r="Q197" s="8"/>
      <c r="R197" s="9"/>
      <c r="S197" s="7"/>
      <c r="T197" s="181"/>
      <c r="U197" s="182"/>
      <c r="V197" s="181"/>
      <c r="W197" s="182"/>
    </row>
    <row r="198" spans="1:23">
      <c r="A198" s="381"/>
      <c r="B198" s="8"/>
      <c r="C198" s="9">
        <v>59</v>
      </c>
      <c r="D198" s="7" t="s">
        <v>9</v>
      </c>
      <c r="E198" s="126">
        <v>1126</v>
      </c>
      <c r="F198" s="125">
        <v>3267</v>
      </c>
      <c r="G198" s="126">
        <v>846</v>
      </c>
      <c r="H198" s="125">
        <v>2860</v>
      </c>
      <c r="I198" s="126">
        <v>718</v>
      </c>
      <c r="J198" s="125">
        <v>3267</v>
      </c>
      <c r="K198" s="126">
        <v>546</v>
      </c>
      <c r="L198" s="125">
        <v>3082</v>
      </c>
      <c r="M198" s="171">
        <v>428</v>
      </c>
      <c r="N198" s="125">
        <v>2174</v>
      </c>
      <c r="O198" s="200">
        <v>3274</v>
      </c>
      <c r="P198" s="142">
        <v>5260</v>
      </c>
      <c r="Q198" s="8"/>
      <c r="R198" s="9">
        <v>59</v>
      </c>
      <c r="S198" s="7" t="s">
        <v>108</v>
      </c>
      <c r="T198" s="181"/>
      <c r="U198" s="182"/>
      <c r="V198" s="181"/>
      <c r="W198" s="182"/>
    </row>
    <row r="199" spans="1:23">
      <c r="A199" s="381"/>
      <c r="B199" s="8"/>
      <c r="C199" s="9">
        <v>60</v>
      </c>
      <c r="D199" s="7" t="s">
        <v>10</v>
      </c>
      <c r="E199" s="126">
        <v>2086</v>
      </c>
      <c r="F199" s="125">
        <v>4427</v>
      </c>
      <c r="G199" s="126">
        <v>1888</v>
      </c>
      <c r="H199" s="125">
        <v>1603</v>
      </c>
      <c r="I199" s="126">
        <v>1899</v>
      </c>
      <c r="J199" s="125">
        <v>1290</v>
      </c>
      <c r="K199" s="126">
        <v>1927</v>
      </c>
      <c r="L199" s="125">
        <v>1733</v>
      </c>
      <c r="M199" s="193">
        <v>3988</v>
      </c>
      <c r="N199" s="125">
        <v>9125</v>
      </c>
      <c r="O199" s="200">
        <v>4817</v>
      </c>
      <c r="P199" s="142">
        <v>11942</v>
      </c>
      <c r="Q199" s="8"/>
      <c r="R199" s="9">
        <v>60</v>
      </c>
      <c r="S199" s="7" t="s">
        <v>10</v>
      </c>
      <c r="T199" s="181"/>
      <c r="U199" s="182"/>
      <c r="V199" s="181"/>
      <c r="W199" s="182"/>
    </row>
    <row r="200" spans="1:23">
      <c r="A200" s="381"/>
      <c r="B200" s="10"/>
      <c r="C200" s="119">
        <v>61</v>
      </c>
      <c r="D200" s="12" t="s">
        <v>106</v>
      </c>
      <c r="E200" s="175"/>
      <c r="F200" s="133"/>
      <c r="G200" s="175"/>
      <c r="H200" s="133"/>
      <c r="I200" s="175"/>
      <c r="J200" s="133"/>
      <c r="K200" s="175"/>
      <c r="L200" s="133"/>
      <c r="M200" s="194"/>
      <c r="N200" s="133"/>
      <c r="O200" s="201"/>
      <c r="P200" s="177"/>
      <c r="Q200" s="10"/>
      <c r="R200" s="119">
        <v>61</v>
      </c>
      <c r="S200" s="117" t="s">
        <v>106</v>
      </c>
      <c r="T200" s="181"/>
      <c r="U200" s="182"/>
      <c r="V200" s="181"/>
      <c r="W200" s="182"/>
    </row>
    <row r="201" spans="1:23">
      <c r="A201" s="382"/>
      <c r="B201" s="364" t="s">
        <v>11</v>
      </c>
      <c r="C201" s="365"/>
      <c r="D201" s="366"/>
      <c r="E201" s="135">
        <v>18705</v>
      </c>
      <c r="F201" s="136" t="s">
        <v>42</v>
      </c>
      <c r="G201" s="135">
        <v>19621</v>
      </c>
      <c r="H201" s="136" t="s">
        <v>42</v>
      </c>
      <c r="I201" s="135">
        <v>33691</v>
      </c>
      <c r="J201" s="136" t="s">
        <v>42</v>
      </c>
      <c r="K201" s="135">
        <f>K186+K193</f>
        <v>22575</v>
      </c>
      <c r="L201" s="136" t="s">
        <v>42</v>
      </c>
      <c r="M201" s="135">
        <f>M186+M193</f>
        <v>25686</v>
      </c>
      <c r="N201" s="136" t="s">
        <v>42</v>
      </c>
      <c r="O201" s="135">
        <f>O186+O193</f>
        <v>35554</v>
      </c>
      <c r="P201" s="136" t="s">
        <v>42</v>
      </c>
      <c r="Q201" s="364" t="s">
        <v>11</v>
      </c>
      <c r="R201" s="365"/>
      <c r="S201" s="366"/>
      <c r="T201" s="187"/>
      <c r="U201" s="188"/>
      <c r="V201" s="187"/>
      <c r="W201" s="188"/>
    </row>
    <row r="202" spans="1:23" s="226" customFormat="1">
      <c r="B202" s="368" t="s">
        <v>29</v>
      </c>
      <c r="C202" s="368"/>
      <c r="D202" s="368"/>
      <c r="G202" s="227"/>
      <c r="H202" s="227"/>
      <c r="I202" s="227"/>
      <c r="J202" s="227"/>
      <c r="K202" s="384"/>
      <c r="L202" s="384"/>
      <c r="M202" s="384"/>
      <c r="N202" s="384"/>
      <c r="O202" s="384"/>
      <c r="P202" s="384"/>
      <c r="Q202" s="368" t="s">
        <v>29</v>
      </c>
      <c r="R202" s="368"/>
      <c r="S202" s="368"/>
    </row>
    <row r="203" spans="1:23">
      <c r="A203" s="2" t="s">
        <v>30</v>
      </c>
      <c r="P203" s="30"/>
      <c r="U203" s="30"/>
      <c r="W203" s="30" t="s">
        <v>40</v>
      </c>
    </row>
    <row r="204" spans="1:23">
      <c r="A204" s="380" t="s">
        <v>54</v>
      </c>
      <c r="B204" s="361" t="s">
        <v>26</v>
      </c>
      <c r="C204" s="362"/>
      <c r="D204" s="363"/>
      <c r="E204" s="377" t="s">
        <v>19</v>
      </c>
      <c r="F204" s="378"/>
      <c r="G204" s="377" t="s">
        <v>20</v>
      </c>
      <c r="H204" s="378"/>
      <c r="I204" s="377" t="s">
        <v>21</v>
      </c>
      <c r="J204" s="378"/>
      <c r="K204" s="377" t="s">
        <v>22</v>
      </c>
      <c r="L204" s="378"/>
      <c r="M204" s="377" t="s">
        <v>23</v>
      </c>
      <c r="N204" s="378"/>
      <c r="O204" s="369" t="s">
        <v>27</v>
      </c>
      <c r="P204" s="370"/>
      <c r="Q204" s="361" t="s">
        <v>26</v>
      </c>
      <c r="R204" s="362"/>
      <c r="S204" s="363"/>
      <c r="T204" s="369" t="s">
        <v>100</v>
      </c>
      <c r="U204" s="370"/>
      <c r="V204" s="369" t="s">
        <v>101</v>
      </c>
      <c r="W204" s="370"/>
    </row>
    <row r="205" spans="1:23" ht="24">
      <c r="A205" s="381"/>
      <c r="B205" s="364"/>
      <c r="C205" s="365"/>
      <c r="D205" s="366"/>
      <c r="E205" s="18" t="s">
        <v>103</v>
      </c>
      <c r="F205" s="3" t="s">
        <v>104</v>
      </c>
      <c r="G205" s="18" t="s">
        <v>103</v>
      </c>
      <c r="H205" s="3" t="s">
        <v>104</v>
      </c>
      <c r="I205" s="18" t="s">
        <v>103</v>
      </c>
      <c r="J205" s="3" t="s">
        <v>104</v>
      </c>
      <c r="K205" s="18" t="s">
        <v>103</v>
      </c>
      <c r="L205" s="3" t="s">
        <v>104</v>
      </c>
      <c r="M205" s="18" t="s">
        <v>103</v>
      </c>
      <c r="N205" s="3" t="s">
        <v>104</v>
      </c>
      <c r="O205" s="18" t="s">
        <v>103</v>
      </c>
      <c r="P205" s="3" t="s">
        <v>104</v>
      </c>
      <c r="Q205" s="364"/>
      <c r="R205" s="365"/>
      <c r="S205" s="366"/>
      <c r="T205" s="18" t="s">
        <v>103</v>
      </c>
      <c r="U205" s="3" t="s">
        <v>104</v>
      </c>
      <c r="V205" s="18" t="s">
        <v>103</v>
      </c>
      <c r="W205" s="3" t="s">
        <v>104</v>
      </c>
    </row>
    <row r="206" spans="1:23">
      <c r="A206" s="381"/>
      <c r="B206" s="28" t="s">
        <v>3</v>
      </c>
      <c r="C206" s="4"/>
      <c r="D206" s="5"/>
      <c r="E206" s="121">
        <f>SUM(E226,E246,E266)</f>
        <v>29059</v>
      </c>
      <c r="F206" s="125" t="s">
        <v>41</v>
      </c>
      <c r="G206" s="222">
        <f>SUM(G226,G246,G266)</f>
        <v>66890</v>
      </c>
      <c r="H206" s="122" t="s">
        <v>0</v>
      </c>
      <c r="I206" s="168">
        <f>SUM(I226,I246,I266)</f>
        <v>35435</v>
      </c>
      <c r="J206" s="122" t="s">
        <v>0</v>
      </c>
      <c r="K206" s="124">
        <f>SUM(K226,K246,K266)</f>
        <v>40955</v>
      </c>
      <c r="L206" s="122" t="s">
        <v>0</v>
      </c>
      <c r="M206" s="130">
        <f>SUM(M226,M246,M266)</f>
        <v>42424</v>
      </c>
      <c r="N206" s="122" t="s">
        <v>0</v>
      </c>
      <c r="O206" s="169">
        <v>31524</v>
      </c>
      <c r="P206" s="122" t="s">
        <v>41</v>
      </c>
      <c r="Q206" s="28" t="s">
        <v>3</v>
      </c>
      <c r="R206" s="4"/>
      <c r="S206" s="5"/>
      <c r="T206" s="169">
        <v>28479</v>
      </c>
      <c r="U206" s="139" t="s">
        <v>41</v>
      </c>
      <c r="V206" s="169"/>
      <c r="W206" s="152" t="s">
        <v>41</v>
      </c>
    </row>
    <row r="207" spans="1:23">
      <c r="A207" s="381"/>
      <c r="B207" s="8"/>
      <c r="C207" s="9">
        <v>48</v>
      </c>
      <c r="D207" s="7" t="s">
        <v>14</v>
      </c>
      <c r="E207" s="121" t="s">
        <v>42</v>
      </c>
      <c r="F207" s="125" t="s">
        <v>41</v>
      </c>
      <c r="G207" s="121" t="s">
        <v>42</v>
      </c>
      <c r="H207" s="125" t="s">
        <v>0</v>
      </c>
      <c r="I207" s="126" t="s">
        <v>42</v>
      </c>
      <c r="J207" s="125" t="s">
        <v>0</v>
      </c>
      <c r="K207" s="126" t="s">
        <v>42</v>
      </c>
      <c r="L207" s="125" t="s">
        <v>0</v>
      </c>
      <c r="M207" s="170" t="s">
        <v>42</v>
      </c>
      <c r="N207" s="125" t="s">
        <v>0</v>
      </c>
      <c r="O207" s="157" t="s">
        <v>41</v>
      </c>
      <c r="P207" s="125" t="s">
        <v>41</v>
      </c>
      <c r="Q207" s="8"/>
      <c r="R207" s="9">
        <v>50</v>
      </c>
      <c r="S207" s="7" t="s">
        <v>14</v>
      </c>
      <c r="T207" s="157" t="s">
        <v>47</v>
      </c>
      <c r="U207" s="142" t="s">
        <v>41</v>
      </c>
      <c r="V207" s="204">
        <v>4300</v>
      </c>
      <c r="W207" s="142" t="s">
        <v>41</v>
      </c>
    </row>
    <row r="208" spans="1:23">
      <c r="A208" s="381"/>
      <c r="B208" s="8"/>
      <c r="C208" s="9">
        <v>49</v>
      </c>
      <c r="D208" s="7" t="s">
        <v>15</v>
      </c>
      <c r="E208" s="121">
        <f t="shared" ref="E208:E213" si="12">SUM(E228,E248,E268)</f>
        <v>1042</v>
      </c>
      <c r="F208" s="125" t="s">
        <v>41</v>
      </c>
      <c r="G208" s="121">
        <f t="shared" ref="G208:G213" si="13">SUM(G228,G248,G268)</f>
        <v>1036</v>
      </c>
      <c r="H208" s="125" t="s">
        <v>0</v>
      </c>
      <c r="I208" s="126">
        <f t="shared" ref="I208:I213" si="14">SUM(I228,I248,I268)</f>
        <v>4757</v>
      </c>
      <c r="J208" s="125" t="s">
        <v>0</v>
      </c>
      <c r="K208" s="126">
        <f t="shared" ref="K208:K213" si="15">SUM(K228,K248,K268)</f>
        <v>713</v>
      </c>
      <c r="L208" s="125" t="s">
        <v>0</v>
      </c>
      <c r="M208" s="170">
        <f t="shared" ref="M208:M213" si="16">SUM(M228,M248,M268)</f>
        <v>1045</v>
      </c>
      <c r="N208" s="125" t="s">
        <v>0</v>
      </c>
      <c r="O208" s="157">
        <v>467</v>
      </c>
      <c r="P208" s="125" t="s">
        <v>41</v>
      </c>
      <c r="Q208" s="8"/>
      <c r="R208" s="9">
        <v>51</v>
      </c>
      <c r="S208" s="7" t="s">
        <v>107</v>
      </c>
      <c r="T208" s="157">
        <v>137</v>
      </c>
      <c r="U208" s="142" t="s">
        <v>41</v>
      </c>
      <c r="V208" s="144">
        <v>3391</v>
      </c>
      <c r="W208" s="142" t="s">
        <v>41</v>
      </c>
    </row>
    <row r="209" spans="1:23">
      <c r="A209" s="381"/>
      <c r="B209" s="8"/>
      <c r="C209" s="9">
        <v>50</v>
      </c>
      <c r="D209" s="7" t="s">
        <v>24</v>
      </c>
      <c r="E209" s="121">
        <f t="shared" si="12"/>
        <v>7768</v>
      </c>
      <c r="F209" s="125" t="s">
        <v>41</v>
      </c>
      <c r="G209" s="121">
        <f t="shared" si="13"/>
        <v>7451</v>
      </c>
      <c r="H209" s="125" t="s">
        <v>0</v>
      </c>
      <c r="I209" s="126">
        <f t="shared" si="14"/>
        <v>6079</v>
      </c>
      <c r="J209" s="125" t="s">
        <v>0</v>
      </c>
      <c r="K209" s="126">
        <f t="shared" si="15"/>
        <v>14619</v>
      </c>
      <c r="L209" s="125" t="s">
        <v>0</v>
      </c>
      <c r="M209" s="170">
        <f t="shared" si="16"/>
        <v>17700</v>
      </c>
      <c r="N209" s="125" t="s">
        <v>0</v>
      </c>
      <c r="O209" s="157">
        <v>12378</v>
      </c>
      <c r="P209" s="125" t="s">
        <v>41</v>
      </c>
      <c r="Q209" s="8"/>
      <c r="R209" s="9">
        <v>52</v>
      </c>
      <c r="S209" s="7" t="s">
        <v>24</v>
      </c>
      <c r="T209" s="157">
        <v>13707</v>
      </c>
      <c r="U209" s="142" t="s">
        <v>41</v>
      </c>
      <c r="V209" s="146">
        <v>104114</v>
      </c>
      <c r="W209" s="142" t="s">
        <v>41</v>
      </c>
    </row>
    <row r="210" spans="1:23">
      <c r="A210" s="381"/>
      <c r="B210" s="8"/>
      <c r="C210" s="9">
        <v>51</v>
      </c>
      <c r="D210" s="7" t="s">
        <v>16</v>
      </c>
      <c r="E210" s="121">
        <f t="shared" si="12"/>
        <v>9685</v>
      </c>
      <c r="F210" s="125" t="s">
        <v>41</v>
      </c>
      <c r="G210" s="121">
        <f t="shared" si="13"/>
        <v>15233</v>
      </c>
      <c r="H210" s="125" t="s">
        <v>0</v>
      </c>
      <c r="I210" s="126">
        <f t="shared" si="14"/>
        <v>12896</v>
      </c>
      <c r="J210" s="125" t="s">
        <v>0</v>
      </c>
      <c r="K210" s="126">
        <f t="shared" si="15"/>
        <v>12968</v>
      </c>
      <c r="L210" s="125" t="s">
        <v>0</v>
      </c>
      <c r="M210" s="170">
        <f t="shared" si="16"/>
        <v>13530</v>
      </c>
      <c r="N210" s="125" t="s">
        <v>0</v>
      </c>
      <c r="O210" s="157">
        <v>11803</v>
      </c>
      <c r="P210" s="125" t="s">
        <v>41</v>
      </c>
      <c r="Q210" s="8"/>
      <c r="R210" s="9">
        <v>53</v>
      </c>
      <c r="S210" s="7" t="s">
        <v>16</v>
      </c>
      <c r="T210" s="157">
        <v>10741</v>
      </c>
      <c r="U210" s="142" t="s">
        <v>41</v>
      </c>
      <c r="V210" s="144">
        <v>87651</v>
      </c>
      <c r="W210" s="142" t="s">
        <v>41</v>
      </c>
    </row>
    <row r="211" spans="1:23">
      <c r="A211" s="381"/>
      <c r="B211" s="8"/>
      <c r="C211" s="9">
        <v>52</v>
      </c>
      <c r="D211" s="19" t="s">
        <v>17</v>
      </c>
      <c r="E211" s="121">
        <f t="shared" si="12"/>
        <v>4122</v>
      </c>
      <c r="F211" s="125" t="s">
        <v>41</v>
      </c>
      <c r="G211" s="121">
        <f t="shared" si="13"/>
        <v>6357</v>
      </c>
      <c r="H211" s="125" t="s">
        <v>0</v>
      </c>
      <c r="I211" s="126">
        <f t="shared" si="14"/>
        <v>5837</v>
      </c>
      <c r="J211" s="125" t="s">
        <v>0</v>
      </c>
      <c r="K211" s="126">
        <f t="shared" si="15"/>
        <v>6574</v>
      </c>
      <c r="L211" s="125" t="s">
        <v>0</v>
      </c>
      <c r="M211" s="170">
        <f t="shared" si="16"/>
        <v>4372</v>
      </c>
      <c r="N211" s="125" t="s">
        <v>0</v>
      </c>
      <c r="O211" s="157">
        <v>4608</v>
      </c>
      <c r="P211" s="125" t="s">
        <v>41</v>
      </c>
      <c r="Q211" s="8"/>
      <c r="R211" s="9">
        <v>54</v>
      </c>
      <c r="S211" s="19" t="s">
        <v>17</v>
      </c>
      <c r="T211" s="157">
        <v>3015</v>
      </c>
      <c r="U211" s="142" t="s">
        <v>41</v>
      </c>
      <c r="V211" s="145">
        <v>105889</v>
      </c>
      <c r="W211" s="142" t="s">
        <v>41</v>
      </c>
    </row>
    <row r="212" spans="1:23">
      <c r="A212" s="381"/>
      <c r="B212" s="10"/>
      <c r="C212" s="11">
        <v>53</v>
      </c>
      <c r="D212" s="12" t="s">
        <v>18</v>
      </c>
      <c r="E212" s="127">
        <f t="shared" si="12"/>
        <v>0</v>
      </c>
      <c r="F212" s="128" t="s">
        <v>41</v>
      </c>
      <c r="G212" s="223">
        <f t="shared" si="13"/>
        <v>36337</v>
      </c>
      <c r="H212" s="128" t="s">
        <v>0</v>
      </c>
      <c r="I212" s="127">
        <f t="shared" si="14"/>
        <v>5785</v>
      </c>
      <c r="J212" s="128" t="s">
        <v>0</v>
      </c>
      <c r="K212" s="171">
        <f t="shared" si="15"/>
        <v>5982</v>
      </c>
      <c r="L212" s="128" t="s">
        <v>0</v>
      </c>
      <c r="M212" s="172">
        <f t="shared" si="16"/>
        <v>5426</v>
      </c>
      <c r="N212" s="128" t="s">
        <v>0</v>
      </c>
      <c r="O212" s="196">
        <v>2268</v>
      </c>
      <c r="P212" s="131" t="s">
        <v>41</v>
      </c>
      <c r="Q212" s="10"/>
      <c r="R212" s="11">
        <v>55</v>
      </c>
      <c r="S212" s="12" t="s">
        <v>18</v>
      </c>
      <c r="T212" s="196" t="s">
        <v>47</v>
      </c>
      <c r="U212" s="197" t="s">
        <v>41</v>
      </c>
      <c r="V212" s="143">
        <v>92453</v>
      </c>
      <c r="W212" s="197" t="s">
        <v>41</v>
      </c>
    </row>
    <row r="213" spans="1:23">
      <c r="A213" s="381"/>
      <c r="B213" s="6" t="s">
        <v>4</v>
      </c>
      <c r="C213" s="20"/>
      <c r="D213" s="17"/>
      <c r="E213" s="130">
        <f t="shared" si="12"/>
        <v>41224</v>
      </c>
      <c r="F213" s="130">
        <f>SUM(F233,F253,F273)</f>
        <v>45447</v>
      </c>
      <c r="G213" s="174">
        <f t="shared" si="13"/>
        <v>40763</v>
      </c>
      <c r="H213" s="121">
        <f>SUM(H233,H253,H273)</f>
        <v>38475</v>
      </c>
      <c r="I213" s="168">
        <f t="shared" si="14"/>
        <v>34440</v>
      </c>
      <c r="J213" s="122">
        <f>SUM(J233,J253,J273)</f>
        <v>44029</v>
      </c>
      <c r="K213" s="174">
        <f t="shared" si="15"/>
        <v>32775</v>
      </c>
      <c r="L213" s="122">
        <f>SUM(L233,L253,L273)</f>
        <v>44780</v>
      </c>
      <c r="M213" s="168">
        <f t="shared" si="16"/>
        <v>31913</v>
      </c>
      <c r="N213" s="122">
        <f>SUM(N233,N253,N273)</f>
        <v>47372</v>
      </c>
      <c r="O213" s="202">
        <v>31104</v>
      </c>
      <c r="P213" s="191">
        <v>45859</v>
      </c>
      <c r="Q213" s="6" t="s">
        <v>4</v>
      </c>
      <c r="R213" s="20"/>
      <c r="S213" s="17"/>
      <c r="T213" s="202"/>
      <c r="U213" s="152"/>
      <c r="V213" s="202"/>
      <c r="W213" s="152"/>
    </row>
    <row r="214" spans="1:23">
      <c r="A214" s="381"/>
      <c r="B214" s="8"/>
      <c r="C214" s="9">
        <v>55</v>
      </c>
      <c r="D214" s="7" t="s">
        <v>5</v>
      </c>
      <c r="E214" s="121" t="s">
        <v>47</v>
      </c>
      <c r="F214" s="130" t="s">
        <v>47</v>
      </c>
      <c r="G214" s="126" t="s">
        <v>44</v>
      </c>
      <c r="H214" s="121" t="s">
        <v>44</v>
      </c>
      <c r="I214" s="126" t="s">
        <v>47</v>
      </c>
      <c r="J214" s="125" t="s">
        <v>47</v>
      </c>
      <c r="K214" s="126" t="s">
        <v>44</v>
      </c>
      <c r="L214" s="125" t="s">
        <v>47</v>
      </c>
      <c r="M214" s="126" t="s">
        <v>44</v>
      </c>
      <c r="N214" s="125" t="s">
        <v>44</v>
      </c>
      <c r="O214" s="160" t="s">
        <v>44</v>
      </c>
      <c r="P214" s="142" t="s">
        <v>44</v>
      </c>
      <c r="Q214" s="8"/>
      <c r="R214" s="9">
        <v>56</v>
      </c>
      <c r="S214" s="7" t="s">
        <v>5</v>
      </c>
      <c r="T214" s="205" t="s">
        <v>105</v>
      </c>
      <c r="U214" s="154" t="s">
        <v>105</v>
      </c>
      <c r="V214" s="206">
        <v>8237</v>
      </c>
      <c r="W214" s="156">
        <v>15003</v>
      </c>
    </row>
    <row r="215" spans="1:23">
      <c r="A215" s="381"/>
      <c r="B215" s="8"/>
      <c r="C215" s="9">
        <v>56</v>
      </c>
      <c r="D215" s="7" t="s">
        <v>6</v>
      </c>
      <c r="E215" s="121">
        <f t="shared" ref="E215:N215" si="17">SUM(E235,E255,E275)</f>
        <v>542</v>
      </c>
      <c r="F215" s="130">
        <f t="shared" si="17"/>
        <v>1465</v>
      </c>
      <c r="G215" s="126">
        <f t="shared" si="17"/>
        <v>546</v>
      </c>
      <c r="H215" s="125">
        <f t="shared" si="17"/>
        <v>1497</v>
      </c>
      <c r="I215" s="126">
        <f t="shared" si="17"/>
        <v>1617</v>
      </c>
      <c r="J215" s="125">
        <f t="shared" si="17"/>
        <v>4034</v>
      </c>
      <c r="K215" s="126">
        <f t="shared" si="17"/>
        <v>448</v>
      </c>
      <c r="L215" s="125">
        <f t="shared" si="17"/>
        <v>1076</v>
      </c>
      <c r="M215" s="126">
        <f t="shared" si="17"/>
        <v>956</v>
      </c>
      <c r="N215" s="125">
        <f t="shared" si="17"/>
        <v>2655</v>
      </c>
      <c r="O215" s="157">
        <v>630</v>
      </c>
      <c r="P215" s="125">
        <v>2049</v>
      </c>
      <c r="Q215" s="8"/>
      <c r="R215" s="9">
        <v>57</v>
      </c>
      <c r="S215" s="7" t="s">
        <v>6</v>
      </c>
      <c r="T215" s="207">
        <v>341</v>
      </c>
      <c r="U215" s="154" t="s">
        <v>105</v>
      </c>
      <c r="V215" s="208">
        <v>11392</v>
      </c>
      <c r="W215" s="156">
        <v>28255</v>
      </c>
    </row>
    <row r="216" spans="1:23">
      <c r="A216" s="381"/>
      <c r="B216" s="8"/>
      <c r="C216" s="9">
        <v>57</v>
      </c>
      <c r="D216" s="7" t="s">
        <v>13</v>
      </c>
      <c r="E216" s="121">
        <f t="shared" ref="E216:N216" si="18">SUM(E236,E256,E276)</f>
        <v>14310</v>
      </c>
      <c r="F216" s="130">
        <f t="shared" si="18"/>
        <v>18567</v>
      </c>
      <c r="G216" s="126">
        <f t="shared" si="18"/>
        <v>14160</v>
      </c>
      <c r="H216" s="125">
        <f t="shared" si="18"/>
        <v>15017</v>
      </c>
      <c r="I216" s="126">
        <f t="shared" si="18"/>
        <v>11835</v>
      </c>
      <c r="J216" s="125">
        <f t="shared" si="18"/>
        <v>15607</v>
      </c>
      <c r="K216" s="126">
        <f t="shared" si="18"/>
        <v>12853</v>
      </c>
      <c r="L216" s="125">
        <f t="shared" si="18"/>
        <v>17893</v>
      </c>
      <c r="M216" s="126">
        <f t="shared" si="18"/>
        <v>13413</v>
      </c>
      <c r="N216" s="125">
        <f t="shared" si="18"/>
        <v>20160</v>
      </c>
      <c r="O216" s="157">
        <v>12207</v>
      </c>
      <c r="P216" s="125">
        <v>21351</v>
      </c>
      <c r="Q216" s="8"/>
      <c r="R216" s="9">
        <v>58</v>
      </c>
      <c r="S216" s="7" t="s">
        <v>13</v>
      </c>
      <c r="T216" s="209">
        <v>8792</v>
      </c>
      <c r="U216" s="159">
        <v>16599</v>
      </c>
      <c r="V216" s="155">
        <v>58011</v>
      </c>
      <c r="W216" s="210">
        <v>72731</v>
      </c>
    </row>
    <row r="217" spans="1:23">
      <c r="A217" s="381"/>
      <c r="B217" s="8"/>
      <c r="C217" s="9">
        <v>58</v>
      </c>
      <c r="D217" s="7" t="s">
        <v>8</v>
      </c>
      <c r="E217" s="121">
        <f t="shared" ref="E217:N217" si="19">SUM(E237,E257,E277)</f>
        <v>5183</v>
      </c>
      <c r="F217" s="130">
        <f t="shared" si="19"/>
        <v>740</v>
      </c>
      <c r="G217" s="126">
        <f t="shared" si="19"/>
        <v>4971</v>
      </c>
      <c r="H217" s="125">
        <f t="shared" si="19"/>
        <v>648</v>
      </c>
      <c r="I217" s="126">
        <f t="shared" si="19"/>
        <v>5589</v>
      </c>
      <c r="J217" s="125">
        <f t="shared" si="19"/>
        <v>678</v>
      </c>
      <c r="K217" s="126">
        <f t="shared" si="19"/>
        <v>4896</v>
      </c>
      <c r="L217" s="125">
        <f t="shared" si="19"/>
        <v>1107</v>
      </c>
      <c r="M217" s="126">
        <f t="shared" si="19"/>
        <v>4945</v>
      </c>
      <c r="N217" s="125">
        <f t="shared" si="19"/>
        <v>578</v>
      </c>
      <c r="O217" s="157">
        <v>5025</v>
      </c>
      <c r="P217" s="125">
        <v>900</v>
      </c>
      <c r="Q217" s="8"/>
      <c r="R217" s="9"/>
      <c r="S217" s="7"/>
      <c r="T217" s="211"/>
      <c r="U217" s="142"/>
      <c r="V217" s="157"/>
      <c r="W217" s="212"/>
    </row>
    <row r="218" spans="1:23">
      <c r="A218" s="381"/>
      <c r="B218" s="8"/>
      <c r="C218" s="9">
        <v>59</v>
      </c>
      <c r="D218" s="7" t="s">
        <v>9</v>
      </c>
      <c r="E218" s="121">
        <f t="shared" ref="E218:N218" si="20">SUM(E238,E258,E278)</f>
        <v>3839</v>
      </c>
      <c r="F218" s="130">
        <f t="shared" si="20"/>
        <v>8914</v>
      </c>
      <c r="G218" s="126">
        <f t="shared" si="20"/>
        <v>4182</v>
      </c>
      <c r="H218" s="125">
        <f t="shared" si="20"/>
        <v>6522</v>
      </c>
      <c r="I218" s="126">
        <f t="shared" si="20"/>
        <v>3599</v>
      </c>
      <c r="J218" s="125">
        <f t="shared" si="20"/>
        <v>7952</v>
      </c>
      <c r="K218" s="126">
        <f t="shared" si="20"/>
        <v>2724</v>
      </c>
      <c r="L218" s="125">
        <f t="shared" si="20"/>
        <v>8243</v>
      </c>
      <c r="M218" s="126">
        <f t="shared" si="20"/>
        <v>2821</v>
      </c>
      <c r="N218" s="125">
        <f t="shared" si="20"/>
        <v>7984</v>
      </c>
      <c r="O218" s="157">
        <v>2211</v>
      </c>
      <c r="P218" s="125">
        <v>3873</v>
      </c>
      <c r="Q218" s="8"/>
      <c r="R218" s="9">
        <v>59</v>
      </c>
      <c r="S218" s="7" t="s">
        <v>108</v>
      </c>
      <c r="T218" s="213">
        <v>5036</v>
      </c>
      <c r="U218" s="154">
        <v>2559</v>
      </c>
      <c r="V218" s="155">
        <v>47918</v>
      </c>
      <c r="W218" s="210">
        <v>22656</v>
      </c>
    </row>
    <row r="219" spans="1:23">
      <c r="A219" s="381"/>
      <c r="B219" s="8"/>
      <c r="C219" s="21">
        <v>60</v>
      </c>
      <c r="D219" s="7" t="s">
        <v>10</v>
      </c>
      <c r="E219" s="121">
        <f t="shared" ref="E219:N219" si="21">SUM(E239,E259,E279)</f>
        <v>14566</v>
      </c>
      <c r="F219" s="130">
        <f t="shared" si="21"/>
        <v>10136</v>
      </c>
      <c r="G219" s="126">
        <f t="shared" si="21"/>
        <v>3024</v>
      </c>
      <c r="H219" s="125">
        <f t="shared" si="21"/>
        <v>1990</v>
      </c>
      <c r="I219" s="171">
        <f t="shared" si="21"/>
        <v>13003</v>
      </c>
      <c r="J219" s="125">
        <f t="shared" si="21"/>
        <v>14338</v>
      </c>
      <c r="K219" s="126">
        <f t="shared" si="21"/>
        <v>12325</v>
      </c>
      <c r="L219" s="131">
        <f t="shared" si="21"/>
        <v>15886</v>
      </c>
      <c r="M219" s="126">
        <f t="shared" si="21"/>
        <v>1880</v>
      </c>
      <c r="N219" s="125">
        <f t="shared" si="21"/>
        <v>2545</v>
      </c>
      <c r="O219" s="160" t="s">
        <v>44</v>
      </c>
      <c r="P219" s="197" t="s">
        <v>44</v>
      </c>
      <c r="Q219" s="8"/>
      <c r="R219" s="9">
        <v>60</v>
      </c>
      <c r="S219" s="7" t="s">
        <v>10</v>
      </c>
      <c r="T219" s="205" t="s">
        <v>105</v>
      </c>
      <c r="U219" s="154" t="s">
        <v>105</v>
      </c>
      <c r="V219" s="214">
        <v>63245</v>
      </c>
      <c r="W219" s="215">
        <v>89951</v>
      </c>
    </row>
    <row r="220" spans="1:23">
      <c r="A220" s="383"/>
      <c r="B220" s="118"/>
      <c r="C220" s="11">
        <v>61</v>
      </c>
      <c r="D220" s="117" t="s">
        <v>106</v>
      </c>
      <c r="E220" s="127"/>
      <c r="F220" s="224"/>
      <c r="G220" s="225"/>
      <c r="H220" s="133"/>
      <c r="I220" s="127"/>
      <c r="J220" s="133"/>
      <c r="K220" s="175"/>
      <c r="L220" s="128"/>
      <c r="M220" s="175"/>
      <c r="N220" s="133"/>
      <c r="O220" s="203"/>
      <c r="P220" s="148"/>
      <c r="Q220" s="10"/>
      <c r="R220" s="119">
        <v>61</v>
      </c>
      <c r="S220" s="117" t="s">
        <v>106</v>
      </c>
      <c r="T220" s="161">
        <v>141</v>
      </c>
      <c r="U220" s="216" t="s">
        <v>0</v>
      </c>
      <c r="V220" s="163">
        <v>8813</v>
      </c>
      <c r="W220" s="217" t="s">
        <v>0</v>
      </c>
    </row>
    <row r="221" spans="1:23">
      <c r="A221" s="382"/>
      <c r="B221" s="371" t="s">
        <v>11</v>
      </c>
      <c r="C221" s="372"/>
      <c r="D221" s="373"/>
      <c r="E221" s="135">
        <f>E206+E213</f>
        <v>70283</v>
      </c>
      <c r="F221" s="136" t="s">
        <v>42</v>
      </c>
      <c r="G221" s="135">
        <f>G206+G213</f>
        <v>107653</v>
      </c>
      <c r="H221" s="136" t="s">
        <v>42</v>
      </c>
      <c r="I221" s="135">
        <f>I206+I213</f>
        <v>69875</v>
      </c>
      <c r="J221" s="136" t="s">
        <v>42</v>
      </c>
      <c r="K221" s="135">
        <f>K206+K213</f>
        <v>73730</v>
      </c>
      <c r="L221" s="136" t="s">
        <v>42</v>
      </c>
      <c r="M221" s="135">
        <f>M206+M213</f>
        <v>74337</v>
      </c>
      <c r="N221" s="136" t="s">
        <v>42</v>
      </c>
      <c r="O221" s="178">
        <v>62627</v>
      </c>
      <c r="P221" s="136" t="s">
        <v>42</v>
      </c>
      <c r="Q221" s="371" t="s">
        <v>11</v>
      </c>
      <c r="R221" s="372"/>
      <c r="S221" s="373"/>
      <c r="T221" s="178">
        <v>53048</v>
      </c>
      <c r="U221" s="166" t="s">
        <v>42</v>
      </c>
      <c r="V221" s="218">
        <v>52978</v>
      </c>
      <c r="W221" s="219" t="s">
        <v>42</v>
      </c>
    </row>
    <row r="222" spans="1:23">
      <c r="A222" s="24"/>
      <c r="B222" s="23"/>
      <c r="C222" s="23"/>
      <c r="D222" s="23"/>
      <c r="E222" s="32"/>
      <c r="F222" s="32"/>
      <c r="G222" s="32"/>
      <c r="H222" s="32"/>
      <c r="I222" s="32"/>
      <c r="J222" s="32"/>
      <c r="K222" s="33"/>
      <c r="L222" s="33"/>
      <c r="M222" s="33"/>
      <c r="N222" s="33"/>
      <c r="O222" s="33"/>
      <c r="P222" s="33"/>
      <c r="Q222" s="23"/>
      <c r="R222" s="23"/>
      <c r="S222" s="23"/>
      <c r="T222" s="33"/>
      <c r="U222" s="33"/>
      <c r="V222" s="33"/>
      <c r="W222" s="33"/>
    </row>
    <row r="223" spans="1:23">
      <c r="A223" s="2" t="s">
        <v>30</v>
      </c>
      <c r="P223" s="30"/>
      <c r="U223" s="30"/>
      <c r="W223" s="30" t="s">
        <v>40</v>
      </c>
    </row>
    <row r="224" spans="1:23">
      <c r="A224" s="380" t="s">
        <v>55</v>
      </c>
      <c r="B224" s="361" t="s">
        <v>26</v>
      </c>
      <c r="C224" s="362"/>
      <c r="D224" s="363"/>
      <c r="E224" s="377" t="s">
        <v>19</v>
      </c>
      <c r="F224" s="378"/>
      <c r="G224" s="377" t="s">
        <v>20</v>
      </c>
      <c r="H224" s="378"/>
      <c r="I224" s="377" t="s">
        <v>21</v>
      </c>
      <c r="J224" s="378"/>
      <c r="K224" s="377" t="s">
        <v>22</v>
      </c>
      <c r="L224" s="378"/>
      <c r="M224" s="377" t="s">
        <v>23</v>
      </c>
      <c r="N224" s="378"/>
      <c r="O224" s="369" t="s">
        <v>27</v>
      </c>
      <c r="P224" s="370"/>
      <c r="Q224" s="361" t="s">
        <v>26</v>
      </c>
      <c r="R224" s="362"/>
      <c r="S224" s="363"/>
      <c r="T224" s="369" t="s">
        <v>100</v>
      </c>
      <c r="U224" s="370"/>
      <c r="V224" s="369" t="s">
        <v>101</v>
      </c>
      <c r="W224" s="370"/>
    </row>
    <row r="225" spans="1:23" ht="24">
      <c r="A225" s="381"/>
      <c r="B225" s="364"/>
      <c r="C225" s="365"/>
      <c r="D225" s="366"/>
      <c r="E225" s="18" t="s">
        <v>103</v>
      </c>
      <c r="F225" s="3" t="s">
        <v>104</v>
      </c>
      <c r="G225" s="18" t="s">
        <v>103</v>
      </c>
      <c r="H225" s="3" t="s">
        <v>104</v>
      </c>
      <c r="I225" s="18" t="s">
        <v>103</v>
      </c>
      <c r="J225" s="3" t="s">
        <v>104</v>
      </c>
      <c r="K225" s="18" t="s">
        <v>103</v>
      </c>
      <c r="L225" s="3" t="s">
        <v>104</v>
      </c>
      <c r="M225" s="18" t="s">
        <v>103</v>
      </c>
      <c r="N225" s="3" t="s">
        <v>104</v>
      </c>
      <c r="O225" s="18" t="s">
        <v>103</v>
      </c>
      <c r="P225" s="3" t="s">
        <v>104</v>
      </c>
      <c r="Q225" s="364"/>
      <c r="R225" s="365"/>
      <c r="S225" s="366"/>
      <c r="T225" s="18" t="s">
        <v>103</v>
      </c>
      <c r="U225" s="3" t="s">
        <v>104</v>
      </c>
      <c r="V225" s="18" t="s">
        <v>103</v>
      </c>
      <c r="W225" s="3" t="s">
        <v>104</v>
      </c>
    </row>
    <row r="226" spans="1:23">
      <c r="A226" s="381"/>
      <c r="B226" s="28" t="s">
        <v>3</v>
      </c>
      <c r="C226" s="4"/>
      <c r="D226" s="5"/>
      <c r="E226" s="121">
        <v>28701</v>
      </c>
      <c r="F226" s="122" t="s">
        <v>41</v>
      </c>
      <c r="G226" s="121">
        <v>66415</v>
      </c>
      <c r="H226" s="122" t="s">
        <v>41</v>
      </c>
      <c r="I226" s="168">
        <v>34979</v>
      </c>
      <c r="J226" s="122" t="s">
        <v>41</v>
      </c>
      <c r="K226" s="124">
        <v>40856</v>
      </c>
      <c r="L226" s="122" t="s">
        <v>41</v>
      </c>
      <c r="M226" s="171">
        <v>42072</v>
      </c>
      <c r="N226" s="139" t="s">
        <v>41</v>
      </c>
      <c r="O226" s="179"/>
      <c r="P226" s="180"/>
      <c r="Q226" s="28" t="s">
        <v>3</v>
      </c>
      <c r="R226" s="4"/>
      <c r="S226" s="5"/>
      <c r="T226" s="179"/>
      <c r="U226" s="180"/>
      <c r="V226" s="179"/>
      <c r="W226" s="180"/>
    </row>
    <row r="227" spans="1:23">
      <c r="A227" s="381"/>
      <c r="B227" s="8"/>
      <c r="C227" s="9">
        <v>48</v>
      </c>
      <c r="D227" s="7" t="s">
        <v>14</v>
      </c>
      <c r="E227" s="126" t="s">
        <v>44</v>
      </c>
      <c r="F227" s="125" t="s">
        <v>41</v>
      </c>
      <c r="G227" s="126" t="s">
        <v>41</v>
      </c>
      <c r="H227" s="125" t="s">
        <v>41</v>
      </c>
      <c r="I227" s="126" t="s">
        <v>41</v>
      </c>
      <c r="J227" s="125" t="s">
        <v>41</v>
      </c>
      <c r="K227" s="126" t="s">
        <v>41</v>
      </c>
      <c r="L227" s="125" t="s">
        <v>41</v>
      </c>
      <c r="M227" s="126" t="s">
        <v>41</v>
      </c>
      <c r="N227" s="142" t="s">
        <v>41</v>
      </c>
      <c r="O227" s="181"/>
      <c r="P227" s="182"/>
      <c r="Q227" s="8"/>
      <c r="R227" s="9">
        <v>50</v>
      </c>
      <c r="S227" s="7" t="s">
        <v>14</v>
      </c>
      <c r="T227" s="181"/>
      <c r="U227" s="182"/>
      <c r="V227" s="181"/>
      <c r="W227" s="182"/>
    </row>
    <row r="228" spans="1:23">
      <c r="A228" s="381"/>
      <c r="B228" s="8"/>
      <c r="C228" s="9">
        <v>49</v>
      </c>
      <c r="D228" s="7" t="s">
        <v>15</v>
      </c>
      <c r="E228" s="121">
        <v>1042</v>
      </c>
      <c r="F228" s="125" t="s">
        <v>41</v>
      </c>
      <c r="G228" s="126">
        <v>1036</v>
      </c>
      <c r="H228" s="125" t="s">
        <v>41</v>
      </c>
      <c r="I228" s="126">
        <v>4757</v>
      </c>
      <c r="J228" s="125" t="s">
        <v>41</v>
      </c>
      <c r="K228" s="126">
        <v>713</v>
      </c>
      <c r="L228" s="125" t="s">
        <v>41</v>
      </c>
      <c r="M228" s="171">
        <v>1045</v>
      </c>
      <c r="N228" s="142" t="s">
        <v>41</v>
      </c>
      <c r="O228" s="181"/>
      <c r="P228" s="182"/>
      <c r="Q228" s="8"/>
      <c r="R228" s="9">
        <v>51</v>
      </c>
      <c r="S228" s="7" t="s">
        <v>107</v>
      </c>
      <c r="T228" s="181"/>
      <c r="U228" s="182"/>
      <c r="V228" s="181"/>
      <c r="W228" s="182"/>
    </row>
    <row r="229" spans="1:23">
      <c r="A229" s="381"/>
      <c r="B229" s="8"/>
      <c r="C229" s="9">
        <v>50</v>
      </c>
      <c r="D229" s="7" t="s">
        <v>24</v>
      </c>
      <c r="E229" s="121">
        <v>7768</v>
      </c>
      <c r="F229" s="125" t="s">
        <v>41</v>
      </c>
      <c r="G229" s="126">
        <v>7451</v>
      </c>
      <c r="H229" s="125" t="s">
        <v>41</v>
      </c>
      <c r="I229" s="126">
        <v>6014</v>
      </c>
      <c r="J229" s="125" t="s">
        <v>41</v>
      </c>
      <c r="K229" s="126">
        <v>14619</v>
      </c>
      <c r="L229" s="125" t="s">
        <v>41</v>
      </c>
      <c r="M229" s="171">
        <v>17700</v>
      </c>
      <c r="N229" s="142" t="s">
        <v>41</v>
      </c>
      <c r="O229" s="181"/>
      <c r="P229" s="182"/>
      <c r="Q229" s="8"/>
      <c r="R229" s="9">
        <v>52</v>
      </c>
      <c r="S229" s="7" t="s">
        <v>24</v>
      </c>
      <c r="T229" s="181"/>
      <c r="U229" s="182"/>
      <c r="V229" s="181"/>
      <c r="W229" s="182"/>
    </row>
    <row r="230" spans="1:23">
      <c r="A230" s="381"/>
      <c r="B230" s="8"/>
      <c r="C230" s="9">
        <v>51</v>
      </c>
      <c r="D230" s="7" t="s">
        <v>16</v>
      </c>
      <c r="E230" s="121">
        <v>9685</v>
      </c>
      <c r="F230" s="125" t="s">
        <v>41</v>
      </c>
      <c r="G230" s="126">
        <v>15233</v>
      </c>
      <c r="H230" s="125" t="s">
        <v>41</v>
      </c>
      <c r="I230" s="126">
        <v>12587</v>
      </c>
      <c r="J230" s="125" t="s">
        <v>41</v>
      </c>
      <c r="K230" s="126">
        <v>12968</v>
      </c>
      <c r="L230" s="125" t="s">
        <v>41</v>
      </c>
      <c r="M230" s="171">
        <v>13530</v>
      </c>
      <c r="N230" s="142" t="s">
        <v>41</v>
      </c>
      <c r="O230" s="346" t="s">
        <v>116</v>
      </c>
      <c r="P230" s="182"/>
      <c r="Q230" s="8"/>
      <c r="R230" s="9">
        <v>53</v>
      </c>
      <c r="S230" s="7" t="s">
        <v>16</v>
      </c>
      <c r="T230" s="181"/>
      <c r="U230" s="182"/>
      <c r="V230" s="181"/>
      <c r="W230" s="182"/>
    </row>
    <row r="231" spans="1:23">
      <c r="A231" s="381"/>
      <c r="B231" s="8"/>
      <c r="C231" s="21">
        <v>52</v>
      </c>
      <c r="D231" s="19" t="s">
        <v>17</v>
      </c>
      <c r="E231" s="121">
        <v>4122</v>
      </c>
      <c r="F231" s="125" t="s">
        <v>41</v>
      </c>
      <c r="G231" s="126">
        <v>6357</v>
      </c>
      <c r="H231" s="125" t="s">
        <v>41</v>
      </c>
      <c r="I231" s="126">
        <v>5837</v>
      </c>
      <c r="J231" s="125" t="s">
        <v>41</v>
      </c>
      <c r="K231" s="126">
        <v>6574</v>
      </c>
      <c r="L231" s="125" t="s">
        <v>41</v>
      </c>
      <c r="M231" s="171">
        <v>4372</v>
      </c>
      <c r="N231" s="142" t="s">
        <v>41</v>
      </c>
      <c r="O231" s="346" t="s">
        <v>117</v>
      </c>
      <c r="P231" s="182"/>
      <c r="Q231" s="8"/>
      <c r="R231" s="9">
        <v>54</v>
      </c>
      <c r="S231" s="19" t="s">
        <v>17</v>
      </c>
      <c r="T231" s="183" t="s">
        <v>118</v>
      </c>
      <c r="U231" s="184"/>
      <c r="V231" s="181"/>
      <c r="W231" s="182"/>
    </row>
    <row r="232" spans="1:23">
      <c r="A232" s="381"/>
      <c r="B232" s="10"/>
      <c r="C232" s="11">
        <v>53</v>
      </c>
      <c r="D232" s="12" t="s">
        <v>18</v>
      </c>
      <c r="E232" s="223" t="s">
        <v>44</v>
      </c>
      <c r="F232" s="131" t="s">
        <v>41</v>
      </c>
      <c r="G232" s="171">
        <v>36337</v>
      </c>
      <c r="H232" s="131" t="s">
        <v>41</v>
      </c>
      <c r="I232" s="171">
        <v>5785</v>
      </c>
      <c r="J232" s="131" t="s">
        <v>41</v>
      </c>
      <c r="K232" s="126">
        <v>5982</v>
      </c>
      <c r="L232" s="131" t="s">
        <v>41</v>
      </c>
      <c r="M232" s="127">
        <v>5426</v>
      </c>
      <c r="N232" s="197" t="s">
        <v>41</v>
      </c>
      <c r="O232" s="347"/>
      <c r="P232" s="186"/>
      <c r="Q232" s="10"/>
      <c r="R232" s="11">
        <v>55</v>
      </c>
      <c r="S232" s="12" t="s">
        <v>18</v>
      </c>
      <c r="T232" s="185"/>
      <c r="U232" s="186"/>
      <c r="V232" s="185"/>
      <c r="W232" s="186"/>
    </row>
    <row r="233" spans="1:23">
      <c r="A233" s="381"/>
      <c r="B233" s="6" t="s">
        <v>4</v>
      </c>
      <c r="C233" s="20"/>
      <c r="D233" s="17"/>
      <c r="E233" s="174">
        <v>32862</v>
      </c>
      <c r="F233" s="191">
        <v>32942</v>
      </c>
      <c r="G233" s="230">
        <v>32433</v>
      </c>
      <c r="H233" s="191">
        <v>29162</v>
      </c>
      <c r="I233" s="174">
        <v>28991</v>
      </c>
      <c r="J233" s="191">
        <v>34028</v>
      </c>
      <c r="K233" s="192">
        <v>26518</v>
      </c>
      <c r="L233" s="191">
        <v>35859</v>
      </c>
      <c r="M233" s="171">
        <v>26355</v>
      </c>
      <c r="N233" s="152">
        <v>38274</v>
      </c>
      <c r="O233" s="179"/>
      <c r="P233" s="180"/>
      <c r="Q233" s="6" t="s">
        <v>4</v>
      </c>
      <c r="R233" s="20"/>
      <c r="S233" s="17"/>
      <c r="T233" s="179"/>
      <c r="U233" s="180"/>
      <c r="V233" s="179"/>
      <c r="W233" s="180"/>
    </row>
    <row r="234" spans="1:23">
      <c r="A234" s="381"/>
      <c r="B234" s="8"/>
      <c r="C234" s="9">
        <v>55</v>
      </c>
      <c r="D234" s="7" t="s">
        <v>5</v>
      </c>
      <c r="E234" s="121" t="s">
        <v>44</v>
      </c>
      <c r="F234" s="125" t="s">
        <v>44</v>
      </c>
      <c r="G234" s="121" t="s">
        <v>44</v>
      </c>
      <c r="H234" s="125" t="s">
        <v>44</v>
      </c>
      <c r="I234" s="126" t="s">
        <v>42</v>
      </c>
      <c r="J234" s="125" t="s">
        <v>41</v>
      </c>
      <c r="K234" s="126" t="s">
        <v>44</v>
      </c>
      <c r="L234" s="125" t="s">
        <v>44</v>
      </c>
      <c r="M234" s="171" t="s">
        <v>44</v>
      </c>
      <c r="N234" s="142" t="s">
        <v>44</v>
      </c>
      <c r="O234" s="181"/>
      <c r="P234" s="182"/>
      <c r="Q234" s="8"/>
      <c r="R234" s="9">
        <v>56</v>
      </c>
      <c r="S234" s="7" t="s">
        <v>5</v>
      </c>
      <c r="T234" s="181"/>
      <c r="U234" s="182"/>
      <c r="V234" s="181"/>
      <c r="W234" s="182"/>
    </row>
    <row r="235" spans="1:23">
      <c r="A235" s="381"/>
      <c r="B235" s="8"/>
      <c r="C235" s="9">
        <v>56</v>
      </c>
      <c r="D235" s="7" t="s">
        <v>6</v>
      </c>
      <c r="E235" s="121" t="s">
        <v>44</v>
      </c>
      <c r="F235" s="125" t="s">
        <v>44</v>
      </c>
      <c r="G235" s="121" t="s">
        <v>44</v>
      </c>
      <c r="H235" s="190" t="s">
        <v>44</v>
      </c>
      <c r="I235" s="126">
        <v>1532</v>
      </c>
      <c r="J235" s="125">
        <v>3891</v>
      </c>
      <c r="K235" s="126" t="s">
        <v>44</v>
      </c>
      <c r="L235" s="125" t="s">
        <v>44</v>
      </c>
      <c r="M235" s="171">
        <v>625</v>
      </c>
      <c r="N235" s="142">
        <v>1293</v>
      </c>
      <c r="O235" s="181"/>
      <c r="P235" s="182"/>
      <c r="Q235" s="8"/>
      <c r="R235" s="9">
        <v>57</v>
      </c>
      <c r="S235" s="7" t="s">
        <v>6</v>
      </c>
      <c r="T235" s="181"/>
      <c r="U235" s="182"/>
      <c r="V235" s="181"/>
      <c r="W235" s="182"/>
    </row>
    <row r="236" spans="1:23">
      <c r="A236" s="381"/>
      <c r="B236" s="8"/>
      <c r="C236" s="9">
        <v>57</v>
      </c>
      <c r="D236" s="7" t="s">
        <v>7</v>
      </c>
      <c r="E236" s="121">
        <v>10648</v>
      </c>
      <c r="F236" s="125">
        <v>12181</v>
      </c>
      <c r="G236" s="121">
        <v>10832</v>
      </c>
      <c r="H236" s="125">
        <v>10080</v>
      </c>
      <c r="I236" s="126">
        <v>9083</v>
      </c>
      <c r="J236" s="125">
        <v>10286</v>
      </c>
      <c r="K236" s="126">
        <v>9437</v>
      </c>
      <c r="L236" s="125">
        <v>12421</v>
      </c>
      <c r="M236" s="171">
        <v>10496</v>
      </c>
      <c r="N236" s="142">
        <v>15979</v>
      </c>
      <c r="O236" s="181"/>
      <c r="P236" s="182"/>
      <c r="Q236" s="8"/>
      <c r="R236" s="9">
        <v>58</v>
      </c>
      <c r="S236" s="7" t="s">
        <v>13</v>
      </c>
      <c r="T236" s="181"/>
      <c r="U236" s="182"/>
      <c r="V236" s="181"/>
      <c r="W236" s="182"/>
    </row>
    <row r="237" spans="1:23">
      <c r="A237" s="381"/>
      <c r="B237" s="8"/>
      <c r="C237" s="9">
        <v>58</v>
      </c>
      <c r="D237" s="7" t="s">
        <v>8</v>
      </c>
      <c r="E237" s="121">
        <v>4480</v>
      </c>
      <c r="F237" s="125">
        <v>582</v>
      </c>
      <c r="G237" s="121">
        <v>4894</v>
      </c>
      <c r="H237" s="125">
        <v>642</v>
      </c>
      <c r="I237" s="126">
        <v>4743</v>
      </c>
      <c r="J237" s="125">
        <v>595</v>
      </c>
      <c r="K237" s="126">
        <v>4154</v>
      </c>
      <c r="L237" s="125">
        <v>853</v>
      </c>
      <c r="M237" s="171">
        <v>4220</v>
      </c>
      <c r="N237" s="142">
        <v>396</v>
      </c>
      <c r="O237" s="181"/>
      <c r="P237" s="182"/>
      <c r="Q237" s="8"/>
      <c r="R237" s="9"/>
      <c r="S237" s="7"/>
      <c r="T237" s="181"/>
      <c r="U237" s="182"/>
      <c r="V237" s="181"/>
      <c r="W237" s="182"/>
    </row>
    <row r="238" spans="1:23">
      <c r="A238" s="381"/>
      <c r="B238" s="8"/>
      <c r="C238" s="9">
        <v>59</v>
      </c>
      <c r="D238" s="7" t="s">
        <v>9</v>
      </c>
      <c r="E238" s="121">
        <v>3198</v>
      </c>
      <c r="F238" s="125">
        <v>7524</v>
      </c>
      <c r="G238" s="121">
        <v>3634</v>
      </c>
      <c r="H238" s="125">
        <v>5888</v>
      </c>
      <c r="I238" s="126">
        <v>3131</v>
      </c>
      <c r="J238" s="125">
        <v>7324</v>
      </c>
      <c r="K238" s="126">
        <v>2142</v>
      </c>
      <c r="L238" s="125">
        <v>7761</v>
      </c>
      <c r="M238" s="171">
        <v>2267</v>
      </c>
      <c r="N238" s="142">
        <v>7156</v>
      </c>
      <c r="O238" s="181"/>
      <c r="P238" s="182"/>
      <c r="Q238" s="8"/>
      <c r="R238" s="9">
        <v>59</v>
      </c>
      <c r="S238" s="7" t="s">
        <v>108</v>
      </c>
      <c r="T238" s="181"/>
      <c r="U238" s="182"/>
      <c r="V238" s="181"/>
      <c r="W238" s="182"/>
    </row>
    <row r="239" spans="1:23">
      <c r="A239" s="381"/>
      <c r="B239" s="8"/>
      <c r="C239" s="9">
        <v>60</v>
      </c>
      <c r="D239" s="7" t="s">
        <v>10</v>
      </c>
      <c r="E239" s="121">
        <v>11751</v>
      </c>
      <c r="F239" s="130">
        <v>7030</v>
      </c>
      <c r="G239" s="126" t="s">
        <v>44</v>
      </c>
      <c r="H239" s="125" t="s">
        <v>44</v>
      </c>
      <c r="I239" s="126">
        <v>10502</v>
      </c>
      <c r="J239" s="125">
        <v>11932</v>
      </c>
      <c r="K239" s="126">
        <v>9730</v>
      </c>
      <c r="L239" s="125">
        <v>12520</v>
      </c>
      <c r="M239" s="193" t="s">
        <v>44</v>
      </c>
      <c r="N239" s="142" t="s">
        <v>44</v>
      </c>
      <c r="O239" s="181"/>
      <c r="P239" s="182"/>
      <c r="Q239" s="8"/>
      <c r="R239" s="9">
        <v>60</v>
      </c>
      <c r="S239" s="7" t="s">
        <v>10</v>
      </c>
      <c r="T239" s="181"/>
      <c r="U239" s="182"/>
      <c r="V239" s="181"/>
      <c r="W239" s="182"/>
    </row>
    <row r="240" spans="1:23">
      <c r="A240" s="381"/>
      <c r="B240" s="10"/>
      <c r="C240" s="119">
        <v>61</v>
      </c>
      <c r="D240" s="12" t="s">
        <v>106</v>
      </c>
      <c r="E240" s="127"/>
      <c r="F240" s="224"/>
      <c r="G240" s="175"/>
      <c r="H240" s="133"/>
      <c r="I240" s="175"/>
      <c r="J240" s="133"/>
      <c r="K240" s="175"/>
      <c r="L240" s="133"/>
      <c r="M240" s="194"/>
      <c r="N240" s="177"/>
      <c r="O240" s="181"/>
      <c r="P240" s="182"/>
      <c r="Q240" s="10"/>
      <c r="R240" s="119">
        <v>61</v>
      </c>
      <c r="S240" s="117" t="s">
        <v>106</v>
      </c>
      <c r="T240" s="181"/>
      <c r="U240" s="182"/>
      <c r="V240" s="181"/>
      <c r="W240" s="182"/>
    </row>
    <row r="241" spans="1:23">
      <c r="A241" s="382"/>
      <c r="B241" s="364" t="s">
        <v>11</v>
      </c>
      <c r="C241" s="365"/>
      <c r="D241" s="366"/>
      <c r="E241" s="135">
        <v>61563</v>
      </c>
      <c r="F241" s="136" t="s">
        <v>42</v>
      </c>
      <c r="G241" s="135">
        <v>98848</v>
      </c>
      <c r="H241" s="136" t="s">
        <v>42</v>
      </c>
      <c r="I241" s="135">
        <v>63970</v>
      </c>
      <c r="J241" s="136" t="s">
        <v>42</v>
      </c>
      <c r="K241" s="135">
        <v>67374</v>
      </c>
      <c r="L241" s="136" t="s">
        <v>42</v>
      </c>
      <c r="M241" s="135">
        <f>M226+M233</f>
        <v>68427</v>
      </c>
      <c r="N241" s="136" t="s">
        <v>42</v>
      </c>
      <c r="O241" s="187"/>
      <c r="P241" s="188"/>
      <c r="Q241" s="364" t="s">
        <v>11</v>
      </c>
      <c r="R241" s="365"/>
      <c r="S241" s="366"/>
      <c r="T241" s="187"/>
      <c r="U241" s="188"/>
      <c r="V241" s="187"/>
      <c r="W241" s="188"/>
    </row>
    <row r="242" spans="1:23" s="226" customFormat="1">
      <c r="B242" s="368" t="s">
        <v>29</v>
      </c>
      <c r="C242" s="368"/>
      <c r="D242" s="368"/>
      <c r="G242" s="227"/>
      <c r="H242" s="227"/>
      <c r="I242" s="227"/>
      <c r="J242" s="227"/>
      <c r="K242" s="384"/>
      <c r="L242" s="384"/>
      <c r="M242" s="384"/>
      <c r="N242" s="384"/>
      <c r="O242" s="384"/>
      <c r="P242" s="384"/>
      <c r="Q242" s="368" t="s">
        <v>29</v>
      </c>
      <c r="R242" s="368"/>
      <c r="S242" s="368"/>
    </row>
    <row r="243" spans="1:23">
      <c r="A243" s="2" t="s">
        <v>30</v>
      </c>
      <c r="P243" s="30"/>
      <c r="U243" s="30"/>
      <c r="W243" s="30" t="s">
        <v>40</v>
      </c>
    </row>
    <row r="244" spans="1:23">
      <c r="A244" s="380" t="s">
        <v>56</v>
      </c>
      <c r="B244" s="361" t="s">
        <v>26</v>
      </c>
      <c r="C244" s="362"/>
      <c r="D244" s="363"/>
      <c r="E244" s="377" t="s">
        <v>19</v>
      </c>
      <c r="F244" s="378"/>
      <c r="G244" s="377" t="s">
        <v>20</v>
      </c>
      <c r="H244" s="378"/>
      <c r="I244" s="377" t="s">
        <v>21</v>
      </c>
      <c r="J244" s="378"/>
      <c r="K244" s="377" t="s">
        <v>22</v>
      </c>
      <c r="L244" s="378"/>
      <c r="M244" s="377" t="s">
        <v>23</v>
      </c>
      <c r="N244" s="378"/>
      <c r="O244" s="369" t="s">
        <v>27</v>
      </c>
      <c r="P244" s="370"/>
      <c r="Q244" s="361" t="s">
        <v>26</v>
      </c>
      <c r="R244" s="362"/>
      <c r="S244" s="363"/>
      <c r="T244" s="369" t="s">
        <v>100</v>
      </c>
      <c r="U244" s="370"/>
      <c r="V244" s="369" t="s">
        <v>101</v>
      </c>
      <c r="W244" s="370"/>
    </row>
    <row r="245" spans="1:23" ht="24">
      <c r="A245" s="381"/>
      <c r="B245" s="364"/>
      <c r="C245" s="365"/>
      <c r="D245" s="366"/>
      <c r="E245" s="18" t="s">
        <v>103</v>
      </c>
      <c r="F245" s="3" t="s">
        <v>104</v>
      </c>
      <c r="G245" s="18" t="s">
        <v>103</v>
      </c>
      <c r="H245" s="3" t="s">
        <v>104</v>
      </c>
      <c r="I245" s="18" t="s">
        <v>103</v>
      </c>
      <c r="J245" s="3" t="s">
        <v>104</v>
      </c>
      <c r="K245" s="18" t="s">
        <v>103</v>
      </c>
      <c r="L245" s="3" t="s">
        <v>104</v>
      </c>
      <c r="M245" s="18" t="s">
        <v>103</v>
      </c>
      <c r="N245" s="3" t="s">
        <v>104</v>
      </c>
      <c r="O245" s="18" t="s">
        <v>103</v>
      </c>
      <c r="P245" s="3" t="s">
        <v>104</v>
      </c>
      <c r="Q245" s="364"/>
      <c r="R245" s="365"/>
      <c r="S245" s="366"/>
      <c r="T245" s="18" t="s">
        <v>103</v>
      </c>
      <c r="U245" s="3" t="s">
        <v>104</v>
      </c>
      <c r="V245" s="18" t="s">
        <v>103</v>
      </c>
      <c r="W245" s="3" t="s">
        <v>104</v>
      </c>
    </row>
    <row r="246" spans="1:23">
      <c r="A246" s="381"/>
      <c r="B246" s="28" t="s">
        <v>3</v>
      </c>
      <c r="C246" s="4"/>
      <c r="D246" s="5"/>
      <c r="E246" s="121">
        <v>358</v>
      </c>
      <c r="F246" s="125" t="s">
        <v>41</v>
      </c>
      <c r="G246" s="222">
        <v>475</v>
      </c>
      <c r="H246" s="122" t="s">
        <v>41</v>
      </c>
      <c r="I246" s="168">
        <v>456</v>
      </c>
      <c r="J246" s="122" t="s">
        <v>41</v>
      </c>
      <c r="K246" s="124">
        <v>99</v>
      </c>
      <c r="L246" s="122" t="s">
        <v>41</v>
      </c>
      <c r="M246" s="130">
        <v>352</v>
      </c>
      <c r="N246" s="122" t="s">
        <v>41</v>
      </c>
      <c r="O246" s="179"/>
      <c r="P246" s="180"/>
      <c r="Q246" s="28" t="s">
        <v>3</v>
      </c>
      <c r="R246" s="4"/>
      <c r="S246" s="5"/>
      <c r="T246" s="179"/>
      <c r="U246" s="180"/>
      <c r="V246" s="179"/>
      <c r="W246" s="180"/>
    </row>
    <row r="247" spans="1:23">
      <c r="A247" s="381"/>
      <c r="B247" s="8"/>
      <c r="C247" s="9">
        <v>48</v>
      </c>
      <c r="D247" s="7" t="s">
        <v>14</v>
      </c>
      <c r="E247" s="121" t="s">
        <v>42</v>
      </c>
      <c r="F247" s="125" t="s">
        <v>41</v>
      </c>
      <c r="G247" s="121" t="s">
        <v>0</v>
      </c>
      <c r="H247" s="125" t="s">
        <v>41</v>
      </c>
      <c r="I247" s="126" t="s">
        <v>42</v>
      </c>
      <c r="J247" s="125" t="s">
        <v>41</v>
      </c>
      <c r="K247" s="123" t="s">
        <v>42</v>
      </c>
      <c r="L247" s="125" t="s">
        <v>41</v>
      </c>
      <c r="M247" s="121" t="s">
        <v>42</v>
      </c>
      <c r="N247" s="125" t="s">
        <v>41</v>
      </c>
      <c r="O247" s="181"/>
      <c r="P247" s="182"/>
      <c r="Q247" s="8"/>
      <c r="R247" s="9">
        <v>50</v>
      </c>
      <c r="S247" s="7" t="s">
        <v>14</v>
      </c>
      <c r="T247" s="181"/>
      <c r="U247" s="182"/>
      <c r="V247" s="181"/>
      <c r="W247" s="182"/>
    </row>
    <row r="248" spans="1:23">
      <c r="A248" s="381"/>
      <c r="B248" s="8"/>
      <c r="C248" s="9">
        <v>49</v>
      </c>
      <c r="D248" s="7" t="s">
        <v>15</v>
      </c>
      <c r="E248" s="121" t="s">
        <v>0</v>
      </c>
      <c r="F248" s="125" t="s">
        <v>41</v>
      </c>
      <c r="G248" s="121" t="s">
        <v>0</v>
      </c>
      <c r="H248" s="125" t="s">
        <v>41</v>
      </c>
      <c r="I248" s="126" t="s">
        <v>42</v>
      </c>
      <c r="J248" s="125" t="s">
        <v>41</v>
      </c>
      <c r="K248" s="123" t="s">
        <v>0</v>
      </c>
      <c r="L248" s="125" t="s">
        <v>41</v>
      </c>
      <c r="M248" s="121" t="s">
        <v>0</v>
      </c>
      <c r="N248" s="125" t="s">
        <v>41</v>
      </c>
      <c r="O248" s="181"/>
      <c r="P248" s="182"/>
      <c r="Q248" s="8"/>
      <c r="R248" s="9">
        <v>51</v>
      </c>
      <c r="S248" s="7" t="s">
        <v>107</v>
      </c>
      <c r="T248" s="181"/>
      <c r="U248" s="182"/>
      <c r="V248" s="181"/>
      <c r="W248" s="182"/>
    </row>
    <row r="249" spans="1:23">
      <c r="A249" s="381"/>
      <c r="B249" s="8"/>
      <c r="C249" s="9">
        <v>50</v>
      </c>
      <c r="D249" s="7" t="s">
        <v>24</v>
      </c>
      <c r="E249" s="121" t="s">
        <v>0</v>
      </c>
      <c r="F249" s="125" t="s">
        <v>41</v>
      </c>
      <c r="G249" s="121" t="s">
        <v>0</v>
      </c>
      <c r="H249" s="125" t="s">
        <v>41</v>
      </c>
      <c r="I249" s="126">
        <v>65</v>
      </c>
      <c r="J249" s="125" t="s">
        <v>41</v>
      </c>
      <c r="K249" s="123" t="s">
        <v>0</v>
      </c>
      <c r="L249" s="125" t="s">
        <v>41</v>
      </c>
      <c r="M249" s="121" t="s">
        <v>0</v>
      </c>
      <c r="N249" s="125" t="s">
        <v>41</v>
      </c>
      <c r="O249" s="181"/>
      <c r="P249" s="182"/>
      <c r="Q249" s="8"/>
      <c r="R249" s="9">
        <v>52</v>
      </c>
      <c r="S249" s="7" t="s">
        <v>24</v>
      </c>
      <c r="T249" s="181"/>
      <c r="U249" s="182"/>
      <c r="V249" s="181"/>
      <c r="W249" s="182"/>
    </row>
    <row r="250" spans="1:23">
      <c r="A250" s="381"/>
      <c r="B250" s="8"/>
      <c r="C250" s="9">
        <v>51</v>
      </c>
      <c r="D250" s="7" t="s">
        <v>16</v>
      </c>
      <c r="E250" s="121" t="s">
        <v>0</v>
      </c>
      <c r="F250" s="125" t="s">
        <v>41</v>
      </c>
      <c r="G250" s="121" t="s">
        <v>0</v>
      </c>
      <c r="H250" s="125" t="s">
        <v>41</v>
      </c>
      <c r="I250" s="126">
        <v>309</v>
      </c>
      <c r="J250" s="125" t="s">
        <v>41</v>
      </c>
      <c r="K250" s="123" t="s">
        <v>0</v>
      </c>
      <c r="L250" s="125" t="s">
        <v>41</v>
      </c>
      <c r="M250" s="121" t="s">
        <v>0</v>
      </c>
      <c r="N250" s="125" t="s">
        <v>41</v>
      </c>
      <c r="O250" s="346" t="s">
        <v>116</v>
      </c>
      <c r="P250" s="182"/>
      <c r="Q250" s="8"/>
      <c r="R250" s="9">
        <v>53</v>
      </c>
      <c r="S250" s="7" t="s">
        <v>16</v>
      </c>
      <c r="T250" s="181"/>
      <c r="U250" s="182"/>
      <c r="V250" s="181"/>
      <c r="W250" s="182"/>
    </row>
    <row r="251" spans="1:23">
      <c r="A251" s="381"/>
      <c r="B251" s="8"/>
      <c r="C251" s="9">
        <v>52</v>
      </c>
      <c r="D251" s="19" t="s">
        <v>17</v>
      </c>
      <c r="E251" s="121" t="s">
        <v>0</v>
      </c>
      <c r="F251" s="125" t="s">
        <v>41</v>
      </c>
      <c r="G251" s="121" t="s">
        <v>0</v>
      </c>
      <c r="H251" s="125" t="s">
        <v>41</v>
      </c>
      <c r="I251" s="126" t="s">
        <v>44</v>
      </c>
      <c r="J251" s="125" t="s">
        <v>41</v>
      </c>
      <c r="K251" s="123" t="s">
        <v>0</v>
      </c>
      <c r="L251" s="125" t="s">
        <v>41</v>
      </c>
      <c r="M251" s="121" t="s">
        <v>0</v>
      </c>
      <c r="N251" s="125" t="s">
        <v>41</v>
      </c>
      <c r="O251" s="346" t="s">
        <v>117</v>
      </c>
      <c r="P251" s="182"/>
      <c r="Q251" s="8"/>
      <c r="R251" s="9">
        <v>54</v>
      </c>
      <c r="S251" s="19" t="s">
        <v>17</v>
      </c>
      <c r="T251" s="183" t="s">
        <v>118</v>
      </c>
      <c r="U251" s="184"/>
      <c r="V251" s="181"/>
      <c r="W251" s="182"/>
    </row>
    <row r="252" spans="1:23">
      <c r="A252" s="381"/>
      <c r="B252" s="10"/>
      <c r="C252" s="11">
        <v>53</v>
      </c>
      <c r="D252" s="12" t="s">
        <v>18</v>
      </c>
      <c r="E252" s="127" t="s">
        <v>0</v>
      </c>
      <c r="F252" s="128" t="s">
        <v>41</v>
      </c>
      <c r="G252" s="223" t="s">
        <v>0</v>
      </c>
      <c r="H252" s="128" t="s">
        <v>41</v>
      </c>
      <c r="I252" s="127" t="s">
        <v>44</v>
      </c>
      <c r="J252" s="128" t="s">
        <v>41</v>
      </c>
      <c r="K252" s="127" t="s">
        <v>0</v>
      </c>
      <c r="L252" s="128" t="s">
        <v>41</v>
      </c>
      <c r="M252" s="127" t="s">
        <v>0</v>
      </c>
      <c r="N252" s="128" t="s">
        <v>41</v>
      </c>
      <c r="O252" s="185"/>
      <c r="P252" s="186"/>
      <c r="Q252" s="10"/>
      <c r="R252" s="11">
        <v>55</v>
      </c>
      <c r="S252" s="12" t="s">
        <v>18</v>
      </c>
      <c r="T252" s="185"/>
      <c r="U252" s="186"/>
      <c r="V252" s="185"/>
      <c r="W252" s="186"/>
    </row>
    <row r="253" spans="1:23">
      <c r="A253" s="381"/>
      <c r="B253" s="6" t="s">
        <v>4</v>
      </c>
      <c r="C253" s="20"/>
      <c r="D253" s="17"/>
      <c r="E253" s="130">
        <v>6185</v>
      </c>
      <c r="F253" s="130">
        <v>9934</v>
      </c>
      <c r="G253" s="174">
        <v>6112</v>
      </c>
      <c r="H253" s="121">
        <v>7599</v>
      </c>
      <c r="I253" s="168">
        <v>5449</v>
      </c>
      <c r="J253" s="122">
        <v>8144</v>
      </c>
      <c r="K253" s="174">
        <v>6257</v>
      </c>
      <c r="L253" s="122">
        <v>8921</v>
      </c>
      <c r="M253" s="168">
        <v>5558</v>
      </c>
      <c r="N253" s="122">
        <v>7501</v>
      </c>
      <c r="O253" s="179"/>
      <c r="P253" s="180"/>
      <c r="Q253" s="6" t="s">
        <v>4</v>
      </c>
      <c r="R253" s="20"/>
      <c r="S253" s="17"/>
      <c r="T253" s="179"/>
      <c r="U253" s="180"/>
      <c r="V253" s="179"/>
      <c r="W253" s="180"/>
    </row>
    <row r="254" spans="1:23">
      <c r="A254" s="381"/>
      <c r="B254" s="8"/>
      <c r="C254" s="9">
        <v>55</v>
      </c>
      <c r="D254" s="7" t="s">
        <v>5</v>
      </c>
      <c r="E254" s="121" t="s">
        <v>0</v>
      </c>
      <c r="F254" s="130" t="s">
        <v>0</v>
      </c>
      <c r="G254" s="126" t="s">
        <v>47</v>
      </c>
      <c r="H254" s="121" t="s">
        <v>47</v>
      </c>
      <c r="I254" s="126" t="s">
        <v>44</v>
      </c>
      <c r="J254" s="125" t="s">
        <v>44</v>
      </c>
      <c r="K254" s="126" t="s">
        <v>0</v>
      </c>
      <c r="L254" s="125" t="s">
        <v>0</v>
      </c>
      <c r="M254" s="126" t="s">
        <v>42</v>
      </c>
      <c r="N254" s="125" t="s">
        <v>42</v>
      </c>
      <c r="O254" s="181"/>
      <c r="P254" s="182"/>
      <c r="Q254" s="8"/>
      <c r="R254" s="9">
        <v>56</v>
      </c>
      <c r="S254" s="7" t="s">
        <v>5</v>
      </c>
      <c r="T254" s="181"/>
      <c r="U254" s="182"/>
      <c r="V254" s="181"/>
      <c r="W254" s="182"/>
    </row>
    <row r="255" spans="1:23">
      <c r="A255" s="381"/>
      <c r="B255" s="8"/>
      <c r="C255" s="9">
        <v>56</v>
      </c>
      <c r="D255" s="7" t="s">
        <v>6</v>
      </c>
      <c r="E255" s="121">
        <v>462</v>
      </c>
      <c r="F255" s="130">
        <v>1299</v>
      </c>
      <c r="G255" s="126">
        <v>453</v>
      </c>
      <c r="H255" s="125">
        <v>1349</v>
      </c>
      <c r="I255" s="126" t="s">
        <v>44</v>
      </c>
      <c r="J255" s="125" t="s">
        <v>44</v>
      </c>
      <c r="K255" s="126">
        <v>367</v>
      </c>
      <c r="L255" s="125">
        <v>942</v>
      </c>
      <c r="M255" s="126">
        <v>273</v>
      </c>
      <c r="N255" s="125">
        <v>1222</v>
      </c>
      <c r="O255" s="181"/>
      <c r="P255" s="182"/>
      <c r="Q255" s="8"/>
      <c r="R255" s="9">
        <v>57</v>
      </c>
      <c r="S255" s="7" t="s">
        <v>6</v>
      </c>
      <c r="T255" s="181"/>
      <c r="U255" s="182"/>
      <c r="V255" s="181"/>
      <c r="W255" s="182"/>
    </row>
    <row r="256" spans="1:23">
      <c r="A256" s="381"/>
      <c r="B256" s="8"/>
      <c r="C256" s="9">
        <v>57</v>
      </c>
      <c r="D256" s="7" t="s">
        <v>13</v>
      </c>
      <c r="E256" s="121">
        <v>3018</v>
      </c>
      <c r="F256" s="130">
        <v>5236</v>
      </c>
      <c r="G256" s="126">
        <v>2780</v>
      </c>
      <c r="H256" s="125">
        <v>4218</v>
      </c>
      <c r="I256" s="126">
        <v>2144</v>
      </c>
      <c r="J256" s="125">
        <v>4432</v>
      </c>
      <c r="K256" s="126">
        <v>2857</v>
      </c>
      <c r="L256" s="125">
        <v>4633</v>
      </c>
      <c r="M256" s="126">
        <v>2404</v>
      </c>
      <c r="N256" s="125">
        <v>3310</v>
      </c>
      <c r="O256" s="181"/>
      <c r="P256" s="182"/>
      <c r="Q256" s="8"/>
      <c r="R256" s="9">
        <v>58</v>
      </c>
      <c r="S256" s="7" t="s">
        <v>13</v>
      </c>
      <c r="T256" s="181"/>
      <c r="U256" s="182"/>
      <c r="V256" s="181"/>
      <c r="W256" s="182"/>
    </row>
    <row r="257" spans="1:23">
      <c r="A257" s="381"/>
      <c r="B257" s="8"/>
      <c r="C257" s="9">
        <v>58</v>
      </c>
      <c r="D257" s="7" t="s">
        <v>8</v>
      </c>
      <c r="E257" s="121">
        <v>685</v>
      </c>
      <c r="F257" s="130">
        <v>102</v>
      </c>
      <c r="G257" s="126" t="s">
        <v>47</v>
      </c>
      <c r="H257" s="125" t="s">
        <v>47</v>
      </c>
      <c r="I257" s="126">
        <v>689</v>
      </c>
      <c r="J257" s="125">
        <v>83</v>
      </c>
      <c r="K257" s="126">
        <v>579</v>
      </c>
      <c r="L257" s="125">
        <v>204</v>
      </c>
      <c r="M257" s="126">
        <v>505</v>
      </c>
      <c r="N257" s="125">
        <v>142</v>
      </c>
      <c r="O257" s="181"/>
      <c r="P257" s="182"/>
      <c r="Q257" s="8"/>
      <c r="R257" s="9"/>
      <c r="S257" s="7"/>
      <c r="T257" s="181"/>
      <c r="U257" s="182"/>
      <c r="V257" s="181"/>
      <c r="W257" s="182"/>
    </row>
    <row r="258" spans="1:23">
      <c r="A258" s="381"/>
      <c r="B258" s="8"/>
      <c r="C258" s="9">
        <v>59</v>
      </c>
      <c r="D258" s="7" t="s">
        <v>9</v>
      </c>
      <c r="E258" s="121">
        <v>518</v>
      </c>
      <c r="F258" s="130">
        <v>1233</v>
      </c>
      <c r="G258" s="126">
        <v>428</v>
      </c>
      <c r="H258" s="125">
        <v>563</v>
      </c>
      <c r="I258" s="126">
        <v>468</v>
      </c>
      <c r="J258" s="125">
        <v>628</v>
      </c>
      <c r="K258" s="126">
        <v>582</v>
      </c>
      <c r="L258" s="125">
        <v>482</v>
      </c>
      <c r="M258" s="126">
        <v>495</v>
      </c>
      <c r="N258" s="125">
        <v>704</v>
      </c>
      <c r="O258" s="181"/>
      <c r="P258" s="182"/>
      <c r="Q258" s="8"/>
      <c r="R258" s="9">
        <v>59</v>
      </c>
      <c r="S258" s="7" t="s">
        <v>108</v>
      </c>
      <c r="T258" s="181"/>
      <c r="U258" s="182"/>
      <c r="V258" s="181"/>
      <c r="W258" s="182"/>
    </row>
    <row r="259" spans="1:23">
      <c r="A259" s="381"/>
      <c r="B259" s="8"/>
      <c r="C259" s="9">
        <v>60</v>
      </c>
      <c r="D259" s="7" t="s">
        <v>10</v>
      </c>
      <c r="E259" s="121">
        <v>1502</v>
      </c>
      <c r="F259" s="130">
        <v>2064</v>
      </c>
      <c r="G259" s="126">
        <v>1645</v>
      </c>
      <c r="H259" s="125">
        <v>1220</v>
      </c>
      <c r="I259" s="126">
        <v>1708</v>
      </c>
      <c r="J259" s="125">
        <v>1873</v>
      </c>
      <c r="K259" s="126">
        <v>1871</v>
      </c>
      <c r="L259" s="125">
        <v>2660</v>
      </c>
      <c r="M259" s="126">
        <v>1880</v>
      </c>
      <c r="N259" s="125">
        <v>2123</v>
      </c>
      <c r="O259" s="181"/>
      <c r="P259" s="182"/>
      <c r="Q259" s="8"/>
      <c r="R259" s="9">
        <v>60</v>
      </c>
      <c r="S259" s="7" t="s">
        <v>10</v>
      </c>
      <c r="T259" s="181"/>
      <c r="U259" s="182"/>
      <c r="V259" s="181"/>
      <c r="W259" s="182"/>
    </row>
    <row r="260" spans="1:23">
      <c r="A260" s="381"/>
      <c r="B260" s="10"/>
      <c r="C260" s="119">
        <v>61</v>
      </c>
      <c r="D260" s="12" t="s">
        <v>106</v>
      </c>
      <c r="E260" s="132"/>
      <c r="F260" s="224"/>
      <c r="G260" s="225"/>
      <c r="H260" s="133"/>
      <c r="I260" s="175"/>
      <c r="J260" s="133"/>
      <c r="K260" s="175"/>
      <c r="L260" s="133"/>
      <c r="M260" s="175"/>
      <c r="N260" s="133"/>
      <c r="O260" s="181"/>
      <c r="P260" s="182"/>
      <c r="Q260" s="10"/>
      <c r="R260" s="119">
        <v>61</v>
      </c>
      <c r="S260" s="117" t="s">
        <v>106</v>
      </c>
      <c r="T260" s="181"/>
      <c r="U260" s="182"/>
      <c r="V260" s="181"/>
      <c r="W260" s="182"/>
    </row>
    <row r="261" spans="1:23">
      <c r="A261" s="382"/>
      <c r="B261" s="364" t="s">
        <v>11</v>
      </c>
      <c r="C261" s="365"/>
      <c r="D261" s="366"/>
      <c r="E261" s="135">
        <v>6543</v>
      </c>
      <c r="F261" s="136" t="s">
        <v>42</v>
      </c>
      <c r="G261" s="135">
        <v>6587</v>
      </c>
      <c r="H261" s="136" t="s">
        <v>42</v>
      </c>
      <c r="I261" s="135">
        <v>5905</v>
      </c>
      <c r="J261" s="136" t="s">
        <v>42</v>
      </c>
      <c r="K261" s="135">
        <v>6356</v>
      </c>
      <c r="L261" s="136" t="s">
        <v>42</v>
      </c>
      <c r="M261" s="135">
        <v>5910</v>
      </c>
      <c r="N261" s="136" t="s">
        <v>42</v>
      </c>
      <c r="O261" s="187"/>
      <c r="P261" s="188"/>
      <c r="Q261" s="364" t="s">
        <v>11</v>
      </c>
      <c r="R261" s="365"/>
      <c r="S261" s="366"/>
      <c r="T261" s="187"/>
      <c r="U261" s="188"/>
      <c r="V261" s="187"/>
      <c r="W261" s="188"/>
    </row>
    <row r="262" spans="1:23">
      <c r="A262" s="24"/>
      <c r="B262" s="23"/>
      <c r="C262" s="23"/>
      <c r="D262" s="23"/>
      <c r="E262" s="32"/>
      <c r="F262" s="32"/>
      <c r="G262" s="32"/>
      <c r="H262" s="32"/>
      <c r="I262" s="32"/>
      <c r="J262" s="32"/>
      <c r="K262" s="33"/>
      <c r="L262" s="33"/>
      <c r="M262" s="33"/>
      <c r="N262" s="33"/>
      <c r="O262" s="33"/>
      <c r="P262" s="33"/>
      <c r="Q262" s="23"/>
      <c r="R262" s="23"/>
      <c r="S262" s="23"/>
      <c r="T262" s="33"/>
      <c r="U262" s="33"/>
      <c r="V262" s="33"/>
      <c r="W262" s="33"/>
    </row>
    <row r="263" spans="1:23">
      <c r="A263" s="2" t="s">
        <v>30</v>
      </c>
      <c r="P263" s="30"/>
      <c r="U263" s="30"/>
      <c r="W263" s="30" t="s">
        <v>40</v>
      </c>
    </row>
    <row r="264" spans="1:23">
      <c r="A264" s="380" t="s">
        <v>57</v>
      </c>
      <c r="B264" s="361" t="s">
        <v>26</v>
      </c>
      <c r="C264" s="362"/>
      <c r="D264" s="363"/>
      <c r="E264" s="377" t="s">
        <v>19</v>
      </c>
      <c r="F264" s="378"/>
      <c r="G264" s="377" t="s">
        <v>20</v>
      </c>
      <c r="H264" s="378"/>
      <c r="I264" s="377" t="s">
        <v>21</v>
      </c>
      <c r="J264" s="378"/>
      <c r="K264" s="377" t="s">
        <v>22</v>
      </c>
      <c r="L264" s="378"/>
      <c r="M264" s="377" t="s">
        <v>23</v>
      </c>
      <c r="N264" s="378"/>
      <c r="O264" s="369" t="s">
        <v>27</v>
      </c>
      <c r="P264" s="370"/>
      <c r="Q264" s="361" t="s">
        <v>26</v>
      </c>
      <c r="R264" s="362"/>
      <c r="S264" s="363"/>
      <c r="T264" s="369" t="s">
        <v>100</v>
      </c>
      <c r="U264" s="370"/>
      <c r="V264" s="369" t="s">
        <v>101</v>
      </c>
      <c r="W264" s="370"/>
    </row>
    <row r="265" spans="1:23" ht="24">
      <c r="A265" s="381"/>
      <c r="B265" s="364"/>
      <c r="C265" s="365"/>
      <c r="D265" s="366"/>
      <c r="E265" s="18" t="s">
        <v>103</v>
      </c>
      <c r="F265" s="3" t="s">
        <v>104</v>
      </c>
      <c r="G265" s="18" t="s">
        <v>103</v>
      </c>
      <c r="H265" s="3" t="s">
        <v>104</v>
      </c>
      <c r="I265" s="18" t="s">
        <v>103</v>
      </c>
      <c r="J265" s="3" t="s">
        <v>104</v>
      </c>
      <c r="K265" s="18" t="s">
        <v>103</v>
      </c>
      <c r="L265" s="3" t="s">
        <v>104</v>
      </c>
      <c r="M265" s="18" t="s">
        <v>103</v>
      </c>
      <c r="N265" s="3" t="s">
        <v>104</v>
      </c>
      <c r="O265" s="18" t="s">
        <v>103</v>
      </c>
      <c r="P265" s="3" t="s">
        <v>104</v>
      </c>
      <c r="Q265" s="364"/>
      <c r="R265" s="365"/>
      <c r="S265" s="366"/>
      <c r="T265" s="18" t="s">
        <v>103</v>
      </c>
      <c r="U265" s="3" t="s">
        <v>104</v>
      </c>
      <c r="V265" s="18" t="s">
        <v>103</v>
      </c>
      <c r="W265" s="3" t="s">
        <v>104</v>
      </c>
    </row>
    <row r="266" spans="1:23">
      <c r="A266" s="381"/>
      <c r="B266" s="28" t="s">
        <v>3</v>
      </c>
      <c r="C266" s="4"/>
      <c r="D266" s="5"/>
      <c r="E266" s="121" t="s">
        <v>42</v>
      </c>
      <c r="F266" s="125" t="s">
        <v>41</v>
      </c>
      <c r="G266" s="222" t="s">
        <v>42</v>
      </c>
      <c r="H266" s="122" t="s">
        <v>41</v>
      </c>
      <c r="I266" s="168" t="s">
        <v>44</v>
      </c>
      <c r="J266" s="122" t="s">
        <v>41</v>
      </c>
      <c r="K266" s="124" t="s">
        <v>44</v>
      </c>
      <c r="L266" s="122" t="s">
        <v>41</v>
      </c>
      <c r="M266" s="130" t="s">
        <v>44</v>
      </c>
      <c r="N266" s="122" t="s">
        <v>41</v>
      </c>
      <c r="O266" s="109"/>
      <c r="P266" s="110"/>
      <c r="Q266" s="28" t="s">
        <v>3</v>
      </c>
      <c r="R266" s="4"/>
      <c r="S266" s="5"/>
      <c r="T266" s="179"/>
      <c r="U266" s="180"/>
      <c r="V266" s="179"/>
      <c r="W266" s="180"/>
    </row>
    <row r="267" spans="1:23">
      <c r="A267" s="381"/>
      <c r="B267" s="8"/>
      <c r="C267" s="9">
        <v>48</v>
      </c>
      <c r="D267" s="7" t="s">
        <v>14</v>
      </c>
      <c r="E267" s="121" t="s">
        <v>42</v>
      </c>
      <c r="F267" s="125" t="s">
        <v>41</v>
      </c>
      <c r="G267" s="121" t="s">
        <v>0</v>
      </c>
      <c r="H267" s="125" t="s">
        <v>41</v>
      </c>
      <c r="I267" s="126" t="s">
        <v>42</v>
      </c>
      <c r="J267" s="125" t="s">
        <v>41</v>
      </c>
      <c r="K267" s="123" t="s">
        <v>42</v>
      </c>
      <c r="L267" s="125" t="s">
        <v>41</v>
      </c>
      <c r="M267" s="121" t="s">
        <v>42</v>
      </c>
      <c r="N267" s="125" t="s">
        <v>41</v>
      </c>
      <c r="O267" s="111"/>
      <c r="P267" s="25"/>
      <c r="Q267" s="8"/>
      <c r="R267" s="9">
        <v>50</v>
      </c>
      <c r="S267" s="7" t="s">
        <v>14</v>
      </c>
      <c r="T267" s="181"/>
      <c r="U267" s="182"/>
      <c r="V267" s="181"/>
      <c r="W267" s="182"/>
    </row>
    <row r="268" spans="1:23">
      <c r="A268" s="381"/>
      <c r="B268" s="8"/>
      <c r="C268" s="9">
        <v>49</v>
      </c>
      <c r="D268" s="7" t="s">
        <v>15</v>
      </c>
      <c r="E268" s="121" t="s">
        <v>0</v>
      </c>
      <c r="F268" s="125" t="s">
        <v>41</v>
      </c>
      <c r="G268" s="121" t="s">
        <v>0</v>
      </c>
      <c r="H268" s="125" t="s">
        <v>41</v>
      </c>
      <c r="I268" s="126" t="s">
        <v>42</v>
      </c>
      <c r="J268" s="125" t="s">
        <v>41</v>
      </c>
      <c r="K268" s="123" t="s">
        <v>0</v>
      </c>
      <c r="L268" s="125" t="s">
        <v>41</v>
      </c>
      <c r="M268" s="121" t="s">
        <v>0</v>
      </c>
      <c r="N268" s="125" t="s">
        <v>41</v>
      </c>
      <c r="O268" s="111"/>
      <c r="P268" s="25"/>
      <c r="Q268" s="8"/>
      <c r="R268" s="9">
        <v>51</v>
      </c>
      <c r="S268" s="7" t="s">
        <v>107</v>
      </c>
      <c r="T268" s="181"/>
      <c r="U268" s="182"/>
      <c r="V268" s="181"/>
      <c r="W268" s="182"/>
    </row>
    <row r="269" spans="1:23">
      <c r="A269" s="381"/>
      <c r="B269" s="8"/>
      <c r="C269" s="9">
        <v>50</v>
      </c>
      <c r="D269" s="7" t="s">
        <v>24</v>
      </c>
      <c r="E269" s="121" t="s">
        <v>0</v>
      </c>
      <c r="F269" s="125" t="s">
        <v>41</v>
      </c>
      <c r="G269" s="121" t="s">
        <v>0</v>
      </c>
      <c r="H269" s="125" t="s">
        <v>41</v>
      </c>
      <c r="I269" s="126" t="s">
        <v>42</v>
      </c>
      <c r="J269" s="125" t="s">
        <v>41</v>
      </c>
      <c r="K269" s="123" t="s">
        <v>0</v>
      </c>
      <c r="L269" s="125" t="s">
        <v>41</v>
      </c>
      <c r="M269" s="121" t="s">
        <v>0</v>
      </c>
      <c r="N269" s="125" t="s">
        <v>41</v>
      </c>
      <c r="O269" s="111"/>
      <c r="P269" s="25"/>
      <c r="Q269" s="8"/>
      <c r="R269" s="9">
        <v>52</v>
      </c>
      <c r="S269" s="7" t="s">
        <v>24</v>
      </c>
      <c r="T269" s="181"/>
      <c r="U269" s="182"/>
      <c r="V269" s="181"/>
      <c r="W269" s="182"/>
    </row>
    <row r="270" spans="1:23">
      <c r="A270" s="381"/>
      <c r="B270" s="8"/>
      <c r="C270" s="9">
        <v>51</v>
      </c>
      <c r="D270" s="7" t="s">
        <v>16</v>
      </c>
      <c r="E270" s="121" t="s">
        <v>0</v>
      </c>
      <c r="F270" s="125" t="s">
        <v>41</v>
      </c>
      <c r="G270" s="121" t="s">
        <v>0</v>
      </c>
      <c r="H270" s="125" t="s">
        <v>41</v>
      </c>
      <c r="I270" s="126" t="s">
        <v>44</v>
      </c>
      <c r="J270" s="125" t="s">
        <v>41</v>
      </c>
      <c r="K270" s="123" t="s">
        <v>0</v>
      </c>
      <c r="L270" s="125" t="s">
        <v>41</v>
      </c>
      <c r="M270" s="121" t="s">
        <v>0</v>
      </c>
      <c r="N270" s="125" t="s">
        <v>41</v>
      </c>
      <c r="O270" s="346" t="s">
        <v>116</v>
      </c>
      <c r="P270" s="25"/>
      <c r="Q270" s="8"/>
      <c r="R270" s="9">
        <v>53</v>
      </c>
      <c r="S270" s="7" t="s">
        <v>16</v>
      </c>
      <c r="T270" s="181"/>
      <c r="U270" s="182"/>
      <c r="V270" s="181"/>
      <c r="W270" s="182"/>
    </row>
    <row r="271" spans="1:23">
      <c r="A271" s="381"/>
      <c r="B271" s="8"/>
      <c r="C271" s="9">
        <v>52</v>
      </c>
      <c r="D271" s="19" t="s">
        <v>17</v>
      </c>
      <c r="E271" s="121" t="s">
        <v>0</v>
      </c>
      <c r="F271" s="125" t="s">
        <v>41</v>
      </c>
      <c r="G271" s="121" t="s">
        <v>0</v>
      </c>
      <c r="H271" s="125" t="s">
        <v>41</v>
      </c>
      <c r="I271" s="126" t="s">
        <v>42</v>
      </c>
      <c r="J271" s="125" t="s">
        <v>41</v>
      </c>
      <c r="K271" s="123" t="s">
        <v>0</v>
      </c>
      <c r="L271" s="125" t="s">
        <v>41</v>
      </c>
      <c r="M271" s="121" t="s">
        <v>0</v>
      </c>
      <c r="N271" s="125" t="s">
        <v>41</v>
      </c>
      <c r="O271" s="346" t="s">
        <v>117</v>
      </c>
      <c r="P271" s="25"/>
      <c r="Q271" s="8"/>
      <c r="R271" s="9">
        <v>54</v>
      </c>
      <c r="S271" s="19" t="s">
        <v>17</v>
      </c>
      <c r="T271" s="183" t="s">
        <v>118</v>
      </c>
      <c r="U271" s="184"/>
      <c r="V271" s="181"/>
      <c r="W271" s="182"/>
    </row>
    <row r="272" spans="1:23">
      <c r="A272" s="381"/>
      <c r="B272" s="10"/>
      <c r="C272" s="11">
        <v>53</v>
      </c>
      <c r="D272" s="12" t="s">
        <v>18</v>
      </c>
      <c r="E272" s="127" t="s">
        <v>0</v>
      </c>
      <c r="F272" s="128" t="s">
        <v>41</v>
      </c>
      <c r="G272" s="223" t="s">
        <v>0</v>
      </c>
      <c r="H272" s="128" t="s">
        <v>41</v>
      </c>
      <c r="I272" s="127" t="s">
        <v>42</v>
      </c>
      <c r="J272" s="128" t="s">
        <v>41</v>
      </c>
      <c r="K272" s="127" t="s">
        <v>0</v>
      </c>
      <c r="L272" s="128" t="s">
        <v>41</v>
      </c>
      <c r="M272" s="127" t="s">
        <v>0</v>
      </c>
      <c r="N272" s="128" t="s">
        <v>41</v>
      </c>
      <c r="O272" s="112"/>
      <c r="P272" s="31"/>
      <c r="Q272" s="10"/>
      <c r="R272" s="11">
        <v>55</v>
      </c>
      <c r="S272" s="12" t="s">
        <v>18</v>
      </c>
      <c r="T272" s="185"/>
      <c r="U272" s="186"/>
      <c r="V272" s="185"/>
      <c r="W272" s="186"/>
    </row>
    <row r="273" spans="1:24">
      <c r="A273" s="381"/>
      <c r="B273" s="6" t="s">
        <v>4</v>
      </c>
      <c r="C273" s="20"/>
      <c r="D273" s="17"/>
      <c r="E273" s="130">
        <v>2177</v>
      </c>
      <c r="F273" s="130">
        <v>2571</v>
      </c>
      <c r="G273" s="174">
        <v>2218</v>
      </c>
      <c r="H273" s="121">
        <v>1714</v>
      </c>
      <c r="I273" s="168" t="s">
        <v>44</v>
      </c>
      <c r="J273" s="122">
        <v>1857</v>
      </c>
      <c r="K273" s="174" t="s">
        <v>44</v>
      </c>
      <c r="L273" s="122" t="s">
        <v>44</v>
      </c>
      <c r="M273" s="168" t="s">
        <v>47</v>
      </c>
      <c r="N273" s="122">
        <v>1597</v>
      </c>
      <c r="O273" s="109"/>
      <c r="P273" s="110"/>
      <c r="Q273" s="6" t="s">
        <v>4</v>
      </c>
      <c r="R273" s="20"/>
      <c r="S273" s="17"/>
      <c r="T273" s="179"/>
      <c r="U273" s="180"/>
      <c r="V273" s="179"/>
      <c r="W273" s="180"/>
    </row>
    <row r="274" spans="1:24">
      <c r="A274" s="381"/>
      <c r="B274" s="8"/>
      <c r="C274" s="9">
        <v>55</v>
      </c>
      <c r="D274" s="7" t="s">
        <v>5</v>
      </c>
      <c r="E274" s="121" t="s">
        <v>0</v>
      </c>
      <c r="F274" s="130" t="s">
        <v>0</v>
      </c>
      <c r="G274" s="126" t="s">
        <v>0</v>
      </c>
      <c r="H274" s="121" t="s">
        <v>0</v>
      </c>
      <c r="I274" s="126" t="s">
        <v>42</v>
      </c>
      <c r="J274" s="125" t="s">
        <v>42</v>
      </c>
      <c r="K274" s="126" t="s">
        <v>0</v>
      </c>
      <c r="L274" s="125" t="s">
        <v>0</v>
      </c>
      <c r="M274" s="126">
        <v>0</v>
      </c>
      <c r="N274" s="125">
        <v>0</v>
      </c>
      <c r="O274" s="111"/>
      <c r="P274" s="25"/>
      <c r="Q274" s="8"/>
      <c r="R274" s="9">
        <v>56</v>
      </c>
      <c r="S274" s="7" t="s">
        <v>5</v>
      </c>
      <c r="T274" s="181"/>
      <c r="U274" s="182"/>
      <c r="V274" s="181"/>
      <c r="W274" s="182"/>
    </row>
    <row r="275" spans="1:24">
      <c r="A275" s="381"/>
      <c r="B275" s="8"/>
      <c r="C275" s="9">
        <v>56</v>
      </c>
      <c r="D275" s="7" t="s">
        <v>6</v>
      </c>
      <c r="E275" s="121">
        <v>80</v>
      </c>
      <c r="F275" s="130">
        <v>166</v>
      </c>
      <c r="G275" s="126">
        <v>93</v>
      </c>
      <c r="H275" s="125">
        <v>148</v>
      </c>
      <c r="I275" s="126">
        <v>85</v>
      </c>
      <c r="J275" s="125">
        <v>143</v>
      </c>
      <c r="K275" s="126">
        <v>81</v>
      </c>
      <c r="L275" s="125">
        <v>134</v>
      </c>
      <c r="M275" s="126">
        <v>58</v>
      </c>
      <c r="N275" s="125">
        <v>140</v>
      </c>
      <c r="O275" s="111"/>
      <c r="P275" s="25"/>
      <c r="Q275" s="8"/>
      <c r="R275" s="9">
        <v>57</v>
      </c>
      <c r="S275" s="7" t="s">
        <v>6</v>
      </c>
      <c r="T275" s="181"/>
      <c r="U275" s="182"/>
      <c r="V275" s="181"/>
      <c r="W275" s="182"/>
    </row>
    <row r="276" spans="1:24">
      <c r="A276" s="381"/>
      <c r="B276" s="8"/>
      <c r="C276" s="9">
        <v>57</v>
      </c>
      <c r="D276" s="7" t="s">
        <v>13</v>
      </c>
      <c r="E276" s="121">
        <v>644</v>
      </c>
      <c r="F276" s="130">
        <v>1150</v>
      </c>
      <c r="G276" s="126">
        <v>548</v>
      </c>
      <c r="H276" s="125">
        <v>719</v>
      </c>
      <c r="I276" s="126">
        <v>608</v>
      </c>
      <c r="J276" s="125">
        <v>889</v>
      </c>
      <c r="K276" s="126">
        <v>559</v>
      </c>
      <c r="L276" s="125">
        <v>839</v>
      </c>
      <c r="M276" s="126">
        <v>513</v>
      </c>
      <c r="N276" s="125">
        <v>871</v>
      </c>
      <c r="O276" s="111"/>
      <c r="P276" s="25"/>
      <c r="Q276" s="8"/>
      <c r="R276" s="9">
        <v>58</v>
      </c>
      <c r="S276" s="7" t="s">
        <v>13</v>
      </c>
      <c r="T276" s="181"/>
      <c r="U276" s="182"/>
      <c r="V276" s="181"/>
      <c r="W276" s="182"/>
    </row>
    <row r="277" spans="1:24">
      <c r="A277" s="381"/>
      <c r="B277" s="8"/>
      <c r="C277" s="9">
        <v>58</v>
      </c>
      <c r="D277" s="7" t="s">
        <v>8</v>
      </c>
      <c r="E277" s="121">
        <v>18</v>
      </c>
      <c r="F277" s="130">
        <v>56</v>
      </c>
      <c r="G277" s="126">
        <v>77</v>
      </c>
      <c r="H277" s="125">
        <v>6</v>
      </c>
      <c r="I277" s="126">
        <v>157</v>
      </c>
      <c r="J277" s="125" t="s">
        <v>44</v>
      </c>
      <c r="K277" s="126">
        <v>163</v>
      </c>
      <c r="L277" s="125">
        <v>50</v>
      </c>
      <c r="M277" s="126">
        <v>220</v>
      </c>
      <c r="N277" s="125">
        <v>40</v>
      </c>
      <c r="O277" s="111"/>
      <c r="P277" s="25"/>
      <c r="Q277" s="8"/>
      <c r="R277" s="9"/>
      <c r="S277" s="7"/>
      <c r="T277" s="181"/>
      <c r="U277" s="182"/>
      <c r="V277" s="181"/>
      <c r="W277" s="182"/>
    </row>
    <row r="278" spans="1:24">
      <c r="A278" s="381"/>
      <c r="B278" s="8"/>
      <c r="C278" s="9">
        <v>59</v>
      </c>
      <c r="D278" s="7" t="s">
        <v>9</v>
      </c>
      <c r="E278" s="121">
        <v>123</v>
      </c>
      <c r="F278" s="130">
        <v>157</v>
      </c>
      <c r="G278" s="126">
        <v>120</v>
      </c>
      <c r="H278" s="125">
        <v>71</v>
      </c>
      <c r="I278" s="126" t="s">
        <v>44</v>
      </c>
      <c r="J278" s="125" t="s">
        <v>44</v>
      </c>
      <c r="K278" s="126" t="s">
        <v>44</v>
      </c>
      <c r="L278" s="125" t="s">
        <v>44</v>
      </c>
      <c r="M278" s="126">
        <v>59</v>
      </c>
      <c r="N278" s="125">
        <v>124</v>
      </c>
      <c r="O278" s="111"/>
      <c r="P278" s="25"/>
      <c r="Q278" s="8"/>
      <c r="R278" s="9">
        <v>59</v>
      </c>
      <c r="S278" s="7" t="s">
        <v>108</v>
      </c>
      <c r="T278" s="181"/>
      <c r="U278" s="182"/>
      <c r="V278" s="181"/>
      <c r="W278" s="182"/>
    </row>
    <row r="279" spans="1:24">
      <c r="A279" s="381"/>
      <c r="B279" s="8"/>
      <c r="C279" s="9">
        <v>60</v>
      </c>
      <c r="D279" s="7" t="s">
        <v>10</v>
      </c>
      <c r="E279" s="121">
        <v>1313</v>
      </c>
      <c r="F279" s="130">
        <v>1042</v>
      </c>
      <c r="G279" s="126">
        <v>1379</v>
      </c>
      <c r="H279" s="125">
        <v>770</v>
      </c>
      <c r="I279" s="126">
        <v>793</v>
      </c>
      <c r="J279" s="125">
        <v>533</v>
      </c>
      <c r="K279" s="126">
        <v>724</v>
      </c>
      <c r="L279" s="125">
        <v>706</v>
      </c>
      <c r="M279" s="126" t="s">
        <v>47</v>
      </c>
      <c r="N279" s="125">
        <v>422</v>
      </c>
      <c r="O279" s="111"/>
      <c r="P279" s="25"/>
      <c r="Q279" s="8"/>
      <c r="R279" s="9">
        <v>60</v>
      </c>
      <c r="S279" s="7" t="s">
        <v>10</v>
      </c>
      <c r="T279" s="181"/>
      <c r="U279" s="182"/>
      <c r="V279" s="181"/>
      <c r="W279" s="182"/>
    </row>
    <row r="280" spans="1:24">
      <c r="A280" s="381"/>
      <c r="B280" s="10"/>
      <c r="C280" s="119">
        <v>61</v>
      </c>
      <c r="D280" s="117" t="s">
        <v>106</v>
      </c>
      <c r="E280" s="127"/>
      <c r="F280" s="224"/>
      <c r="G280" s="225"/>
      <c r="H280" s="133"/>
      <c r="I280" s="175"/>
      <c r="J280" s="133"/>
      <c r="K280" s="175"/>
      <c r="L280" s="133"/>
      <c r="M280" s="175"/>
      <c r="N280" s="133"/>
      <c r="O280" s="111"/>
      <c r="P280" s="25"/>
      <c r="Q280" s="10"/>
      <c r="R280" s="119">
        <v>61</v>
      </c>
      <c r="S280" s="117" t="s">
        <v>106</v>
      </c>
      <c r="T280" s="181"/>
      <c r="U280" s="182"/>
      <c r="V280" s="181"/>
      <c r="W280" s="182"/>
    </row>
    <row r="281" spans="1:24">
      <c r="A281" s="382"/>
      <c r="B281" s="364" t="s">
        <v>11</v>
      </c>
      <c r="C281" s="365"/>
      <c r="D281" s="366"/>
      <c r="E281" s="135">
        <v>2177</v>
      </c>
      <c r="F281" s="136" t="s">
        <v>42</v>
      </c>
      <c r="G281" s="135">
        <v>2218</v>
      </c>
      <c r="H281" s="136" t="s">
        <v>42</v>
      </c>
      <c r="I281" s="135">
        <v>1738</v>
      </c>
      <c r="J281" s="136" t="s">
        <v>42</v>
      </c>
      <c r="K281" s="135">
        <v>1621</v>
      </c>
      <c r="L281" s="136" t="s">
        <v>42</v>
      </c>
      <c r="M281" s="135">
        <v>1383</v>
      </c>
      <c r="N281" s="136" t="s">
        <v>42</v>
      </c>
      <c r="O281" s="26"/>
      <c r="P281" s="27"/>
      <c r="Q281" s="364" t="s">
        <v>11</v>
      </c>
      <c r="R281" s="365"/>
      <c r="S281" s="366"/>
      <c r="T281" s="187"/>
      <c r="U281" s="188"/>
      <c r="V281" s="187"/>
      <c r="W281" s="188"/>
    </row>
    <row r="282" spans="1:24" s="113" customFormat="1" ht="51" customHeight="1">
      <c r="D282" s="114"/>
      <c r="E282" s="114"/>
      <c r="F282" s="114"/>
      <c r="I282" s="115"/>
      <c r="J282" s="120"/>
      <c r="K282" s="120"/>
      <c r="L282" s="120"/>
      <c r="M282" s="120"/>
      <c r="N282" s="120"/>
      <c r="O282" s="231" t="s">
        <v>102</v>
      </c>
      <c r="P282" s="379" t="s">
        <v>109</v>
      </c>
      <c r="Q282" s="379"/>
      <c r="R282" s="379"/>
      <c r="S282" s="379"/>
      <c r="T282" s="379"/>
      <c r="U282" s="379"/>
      <c r="V282" s="379"/>
      <c r="W282" s="379"/>
    </row>
    <row r="283" spans="1:24">
      <c r="C283" s="15"/>
      <c r="D283" s="15"/>
      <c r="E283" s="15"/>
      <c r="F283" s="15"/>
      <c r="H283" s="374"/>
      <c r="I283" s="374"/>
      <c r="J283" s="374"/>
      <c r="K283" s="374"/>
      <c r="L283" s="374"/>
      <c r="M283" s="374"/>
      <c r="R283" s="15"/>
      <c r="S283" s="15"/>
    </row>
    <row r="284" spans="1:24">
      <c r="C284" s="15"/>
      <c r="D284" s="15"/>
      <c r="E284" s="15"/>
      <c r="F284" s="15"/>
      <c r="R284" s="15"/>
      <c r="S284" s="15"/>
    </row>
    <row r="285" spans="1:24">
      <c r="C285" s="15"/>
      <c r="D285" s="15"/>
      <c r="E285" s="15"/>
      <c r="F285" s="15"/>
      <c r="N285" s="375"/>
      <c r="O285" s="375"/>
      <c r="P285" s="375"/>
      <c r="Q285" s="375"/>
      <c r="R285" s="375"/>
      <c r="S285" s="375"/>
      <c r="T285" s="375"/>
      <c r="U285" s="375"/>
      <c r="V285" s="375"/>
      <c r="W285" s="375"/>
      <c r="X285" s="376"/>
    </row>
    <row r="286" spans="1:24">
      <c r="C286" s="15"/>
      <c r="D286" s="15"/>
      <c r="E286" s="15"/>
      <c r="F286" s="15"/>
      <c r="N286" s="375"/>
      <c r="O286" s="375"/>
      <c r="P286" s="375"/>
      <c r="Q286" s="375"/>
      <c r="R286" s="375"/>
      <c r="S286" s="375"/>
      <c r="T286" s="375"/>
      <c r="U286" s="375"/>
      <c r="V286" s="375"/>
      <c r="W286" s="375"/>
      <c r="X286" s="376"/>
    </row>
    <row r="287" spans="1:24">
      <c r="C287" s="15"/>
      <c r="D287" s="15"/>
      <c r="E287" s="15"/>
      <c r="F287" s="15"/>
      <c r="N287" s="375"/>
      <c r="O287" s="375"/>
      <c r="P287" s="375"/>
      <c r="Q287" s="375"/>
      <c r="R287" s="375"/>
      <c r="S287" s="375"/>
      <c r="T287" s="375"/>
      <c r="U287" s="375"/>
      <c r="V287" s="375"/>
      <c r="W287" s="375"/>
      <c r="X287" s="376"/>
    </row>
    <row r="288" spans="1:24">
      <c r="C288" s="15"/>
      <c r="D288" s="15"/>
      <c r="E288" s="15"/>
      <c r="F288" s="15"/>
      <c r="R288" s="15"/>
      <c r="S288" s="15"/>
    </row>
    <row r="289" spans="3:19">
      <c r="C289" s="15"/>
      <c r="D289" s="15"/>
      <c r="E289" s="15"/>
      <c r="F289" s="15"/>
      <c r="R289" s="15"/>
      <c r="S289" s="15"/>
    </row>
    <row r="290" spans="3:19">
      <c r="C290" s="15"/>
      <c r="D290" s="15"/>
      <c r="E290" s="15"/>
      <c r="F290" s="15"/>
      <c r="R290" s="15"/>
      <c r="S290" s="15"/>
    </row>
    <row r="291" spans="3:19">
      <c r="C291" s="15"/>
      <c r="D291" s="15"/>
      <c r="E291" s="15"/>
      <c r="F291" s="15"/>
      <c r="R291" s="15"/>
      <c r="S291" s="15"/>
    </row>
    <row r="292" spans="3:19">
      <c r="C292" s="15"/>
      <c r="D292" s="15"/>
      <c r="E292" s="15"/>
      <c r="F292" s="15"/>
      <c r="R292" s="15"/>
      <c r="S292" s="15"/>
    </row>
    <row r="293" spans="3:19" ht="12" customHeight="1">
      <c r="C293" s="15"/>
      <c r="D293" s="15"/>
      <c r="E293" s="15"/>
      <c r="F293" s="15"/>
      <c r="R293" s="15"/>
      <c r="S293" s="15"/>
    </row>
    <row r="294" spans="3:19">
      <c r="C294" s="15"/>
      <c r="D294" s="15"/>
      <c r="E294" s="15"/>
      <c r="F294" s="15"/>
      <c r="R294" s="15"/>
      <c r="S294" s="15"/>
    </row>
    <row r="295" spans="3:19">
      <c r="C295" s="15"/>
      <c r="D295" s="15"/>
      <c r="E295" s="15"/>
      <c r="F295" s="15"/>
      <c r="R295" s="15"/>
      <c r="S295" s="15"/>
    </row>
    <row r="296" spans="3:19">
      <c r="C296" s="15"/>
      <c r="D296" s="15"/>
      <c r="E296" s="15"/>
      <c r="F296" s="15"/>
      <c r="R296" s="15"/>
      <c r="S296" s="15"/>
    </row>
    <row r="297" spans="3:19">
      <c r="C297" s="15"/>
      <c r="D297" s="15"/>
      <c r="E297" s="15"/>
      <c r="F297" s="15"/>
      <c r="R297" s="15"/>
      <c r="S297" s="15"/>
    </row>
    <row r="298" spans="3:19">
      <c r="C298" s="15"/>
      <c r="D298" s="15"/>
      <c r="E298" s="15"/>
      <c r="F298" s="15"/>
      <c r="R298" s="15"/>
      <c r="S298" s="15"/>
    </row>
    <row r="299" spans="3:19">
      <c r="C299" s="15"/>
      <c r="D299" s="15"/>
      <c r="E299" s="15"/>
      <c r="F299" s="15"/>
      <c r="R299" s="15"/>
      <c r="S299" s="15"/>
    </row>
    <row r="300" spans="3:19">
      <c r="D300" s="15"/>
      <c r="E300" s="15"/>
      <c r="F300" s="15"/>
      <c r="S300" s="15"/>
    </row>
    <row r="301" spans="3:19">
      <c r="D301" s="15"/>
      <c r="E301" s="15"/>
      <c r="F301" s="15"/>
      <c r="S301" s="15"/>
    </row>
    <row r="302" spans="3:19">
      <c r="C302" s="15"/>
      <c r="D302" s="15"/>
      <c r="E302" s="15"/>
      <c r="F302" s="15"/>
      <c r="R302" s="15"/>
      <c r="S302" s="15"/>
    </row>
    <row r="303" spans="3:19">
      <c r="C303" s="15"/>
      <c r="D303" s="15"/>
      <c r="E303" s="15"/>
      <c r="F303" s="15"/>
      <c r="R303" s="15"/>
      <c r="S303" s="15"/>
    </row>
    <row r="304" spans="3:19">
      <c r="C304" s="15"/>
      <c r="D304" s="16"/>
      <c r="E304" s="16"/>
      <c r="F304" s="16"/>
      <c r="R304" s="15"/>
      <c r="S304" s="16"/>
    </row>
    <row r="305" spans="3:19">
      <c r="D305" s="13"/>
      <c r="E305" s="13"/>
      <c r="F305" s="13"/>
      <c r="S305" s="13"/>
    </row>
    <row r="306" spans="3:19">
      <c r="D306" s="14"/>
      <c r="E306" s="14"/>
      <c r="F306" s="14"/>
      <c r="S306" s="14"/>
    </row>
    <row r="307" spans="3:19">
      <c r="D307" s="15"/>
      <c r="E307" s="15"/>
      <c r="F307" s="15"/>
      <c r="S307" s="15"/>
    </row>
    <row r="308" spans="3:19">
      <c r="D308" s="15"/>
      <c r="E308" s="15"/>
      <c r="F308" s="15"/>
      <c r="S308" s="15"/>
    </row>
    <row r="309" spans="3:19">
      <c r="C309" s="15"/>
      <c r="D309" s="15"/>
      <c r="E309" s="15"/>
      <c r="F309" s="15"/>
      <c r="R309" s="15"/>
      <c r="S309" s="15"/>
    </row>
    <row r="310" spans="3:19">
      <c r="C310" s="15"/>
      <c r="D310" s="15"/>
      <c r="E310" s="15"/>
      <c r="F310" s="15"/>
      <c r="R310" s="15"/>
      <c r="S310" s="15"/>
    </row>
    <row r="311" spans="3:19">
      <c r="C311" s="15"/>
      <c r="D311" s="15"/>
      <c r="E311" s="15"/>
      <c r="F311" s="15"/>
      <c r="R311" s="15"/>
      <c r="S311" s="15"/>
    </row>
    <row r="312" spans="3:19">
      <c r="C312" s="15"/>
      <c r="D312" s="15"/>
      <c r="E312" s="15"/>
      <c r="F312" s="15"/>
      <c r="R312" s="15"/>
      <c r="S312" s="15"/>
    </row>
    <row r="313" spans="3:19">
      <c r="C313" s="15"/>
      <c r="D313" s="15"/>
      <c r="E313" s="15"/>
      <c r="F313" s="15"/>
      <c r="R313" s="15"/>
      <c r="S313" s="15"/>
    </row>
    <row r="314" spans="3:19">
      <c r="C314" s="15"/>
      <c r="D314" s="15"/>
      <c r="E314" s="15"/>
      <c r="F314" s="15"/>
      <c r="R314" s="15"/>
      <c r="S314" s="15"/>
    </row>
    <row r="315" spans="3:19">
      <c r="C315" s="15"/>
      <c r="D315" s="15"/>
      <c r="E315" s="15"/>
      <c r="F315" s="15"/>
      <c r="R315" s="15"/>
      <c r="S315" s="15"/>
    </row>
    <row r="316" spans="3:19">
      <c r="C316" s="15"/>
      <c r="D316" s="15"/>
      <c r="E316" s="15"/>
      <c r="F316" s="15"/>
      <c r="R316" s="15"/>
      <c r="S316" s="15"/>
    </row>
    <row r="317" spans="3:19">
      <c r="C317" s="15"/>
      <c r="D317" s="15"/>
      <c r="E317" s="15"/>
      <c r="F317" s="15"/>
      <c r="R317" s="15"/>
      <c r="S317" s="15"/>
    </row>
    <row r="318" spans="3:19">
      <c r="C318" s="15"/>
      <c r="D318" s="15"/>
      <c r="E318" s="15"/>
      <c r="F318" s="15"/>
      <c r="R318" s="15"/>
      <c r="S318" s="15"/>
    </row>
    <row r="319" spans="3:19">
      <c r="C319" s="15"/>
      <c r="D319" s="15"/>
      <c r="E319" s="15"/>
      <c r="F319" s="15"/>
      <c r="R319" s="15"/>
      <c r="S319" s="15"/>
    </row>
    <row r="320" spans="3:19">
      <c r="C320" s="15"/>
      <c r="D320" s="15"/>
      <c r="E320" s="15"/>
      <c r="F320" s="15"/>
      <c r="R320" s="15"/>
      <c r="S320" s="15"/>
    </row>
    <row r="321" spans="3:19">
      <c r="C321" s="15"/>
      <c r="D321" s="15"/>
      <c r="E321" s="15"/>
      <c r="F321" s="15"/>
      <c r="R321" s="15"/>
      <c r="S321" s="15"/>
    </row>
    <row r="322" spans="3:19">
      <c r="C322" s="15"/>
      <c r="D322" s="15"/>
      <c r="E322" s="15"/>
      <c r="F322" s="15"/>
      <c r="R322" s="15"/>
      <c r="S322" s="15"/>
    </row>
    <row r="323" spans="3:19">
      <c r="C323" s="15"/>
      <c r="D323" s="15"/>
      <c r="E323" s="15"/>
      <c r="F323" s="15"/>
      <c r="R323" s="15"/>
      <c r="S323" s="15"/>
    </row>
    <row r="324" spans="3:19">
      <c r="C324" s="15"/>
      <c r="D324" s="15"/>
      <c r="E324" s="15"/>
      <c r="F324" s="15"/>
      <c r="R324" s="15"/>
      <c r="S324" s="15"/>
    </row>
    <row r="325" spans="3:19">
      <c r="C325" s="15"/>
      <c r="D325" s="15"/>
      <c r="E325" s="15"/>
      <c r="F325" s="15"/>
      <c r="R325" s="15"/>
      <c r="S325" s="15"/>
    </row>
    <row r="326" spans="3:19">
      <c r="C326" s="15"/>
      <c r="D326" s="15"/>
      <c r="E326" s="15"/>
      <c r="F326" s="15"/>
      <c r="R326" s="15"/>
      <c r="S326" s="15"/>
    </row>
    <row r="327" spans="3:19">
      <c r="D327" s="15"/>
      <c r="E327" s="15"/>
      <c r="F327" s="15"/>
      <c r="S327" s="15"/>
    </row>
    <row r="328" spans="3:19">
      <c r="D328" s="15"/>
      <c r="E328" s="15"/>
      <c r="F328" s="15"/>
      <c r="S328" s="15"/>
    </row>
    <row r="329" spans="3:19">
      <c r="C329" s="15"/>
      <c r="D329" s="15"/>
      <c r="E329" s="15"/>
      <c r="F329" s="15"/>
      <c r="R329" s="15"/>
      <c r="S329" s="15"/>
    </row>
    <row r="330" spans="3:19">
      <c r="C330" s="15"/>
      <c r="D330" s="15"/>
      <c r="E330" s="15"/>
      <c r="F330" s="15"/>
      <c r="R330" s="15"/>
      <c r="S330" s="15"/>
    </row>
    <row r="331" spans="3:19">
      <c r="C331" s="15"/>
      <c r="D331" s="16"/>
      <c r="E331" s="16"/>
      <c r="F331" s="16"/>
      <c r="R331" s="15"/>
      <c r="S331" s="16"/>
    </row>
  </sheetData>
  <mergeCells count="218">
    <mergeCell ref="A24:A41"/>
    <mergeCell ref="B24:D25"/>
    <mergeCell ref="E24:F24"/>
    <mergeCell ref="G24:H24"/>
    <mergeCell ref="I24:J24"/>
    <mergeCell ref="K24:L24"/>
    <mergeCell ref="M24:N24"/>
    <mergeCell ref="O24:P24"/>
    <mergeCell ref="A4:A21"/>
    <mergeCell ref="B4:D5"/>
    <mergeCell ref="E4:F4"/>
    <mergeCell ref="G4:H4"/>
    <mergeCell ref="I4:J4"/>
    <mergeCell ref="K4:L4"/>
    <mergeCell ref="B22:D22"/>
    <mergeCell ref="B41:D41"/>
    <mergeCell ref="M4:N4"/>
    <mergeCell ref="O4:P4"/>
    <mergeCell ref="B21:D21"/>
    <mergeCell ref="K22:P22"/>
    <mergeCell ref="B42:D42"/>
    <mergeCell ref="K42:P42"/>
    <mergeCell ref="B62:D62"/>
    <mergeCell ref="K62:P62"/>
    <mergeCell ref="B81:D81"/>
    <mergeCell ref="B82:D82"/>
    <mergeCell ref="K82:P82"/>
    <mergeCell ref="A64:A81"/>
    <mergeCell ref="B64:D65"/>
    <mergeCell ref="E64:F64"/>
    <mergeCell ref="G64:H64"/>
    <mergeCell ref="I64:J64"/>
    <mergeCell ref="K64:L64"/>
    <mergeCell ref="M64:N64"/>
    <mergeCell ref="O64:P64"/>
    <mergeCell ref="A44:A61"/>
    <mergeCell ref="B44:D45"/>
    <mergeCell ref="E44:F44"/>
    <mergeCell ref="G44:H44"/>
    <mergeCell ref="I44:J44"/>
    <mergeCell ref="K44:L44"/>
    <mergeCell ref="M44:N44"/>
    <mergeCell ref="O44:P44"/>
    <mergeCell ref="B61:D61"/>
    <mergeCell ref="B102:D102"/>
    <mergeCell ref="K102:P102"/>
    <mergeCell ref="A104:A121"/>
    <mergeCell ref="B104:D105"/>
    <mergeCell ref="E104:F104"/>
    <mergeCell ref="G104:H104"/>
    <mergeCell ref="I104:J104"/>
    <mergeCell ref="K104:L104"/>
    <mergeCell ref="M104:N104"/>
    <mergeCell ref="O104:P104"/>
    <mergeCell ref="B121:D121"/>
    <mergeCell ref="A84:A101"/>
    <mergeCell ref="B84:D85"/>
    <mergeCell ref="E84:F84"/>
    <mergeCell ref="G84:H84"/>
    <mergeCell ref="I84:J84"/>
    <mergeCell ref="K84:L84"/>
    <mergeCell ref="M84:N84"/>
    <mergeCell ref="O84:P84"/>
    <mergeCell ref="B101:D101"/>
    <mergeCell ref="B122:D122"/>
    <mergeCell ref="K122:P122"/>
    <mergeCell ref="B142:D142"/>
    <mergeCell ref="K142:P142"/>
    <mergeCell ref="B161:D161"/>
    <mergeCell ref="B162:D162"/>
    <mergeCell ref="K162:P162"/>
    <mergeCell ref="A144:A161"/>
    <mergeCell ref="B144:D145"/>
    <mergeCell ref="E144:F144"/>
    <mergeCell ref="G144:H144"/>
    <mergeCell ref="I144:J144"/>
    <mergeCell ref="K144:L144"/>
    <mergeCell ref="M144:N144"/>
    <mergeCell ref="O144:P144"/>
    <mergeCell ref="A124:A141"/>
    <mergeCell ref="B124:D125"/>
    <mergeCell ref="E124:F124"/>
    <mergeCell ref="G124:H124"/>
    <mergeCell ref="I124:J124"/>
    <mergeCell ref="K124:L124"/>
    <mergeCell ref="M124:N124"/>
    <mergeCell ref="O124:P124"/>
    <mergeCell ref="B141:D141"/>
    <mergeCell ref="B202:D202"/>
    <mergeCell ref="K202:P202"/>
    <mergeCell ref="I224:J224"/>
    <mergeCell ref="K224:L224"/>
    <mergeCell ref="A164:A181"/>
    <mergeCell ref="B164:D165"/>
    <mergeCell ref="E164:F164"/>
    <mergeCell ref="G164:H164"/>
    <mergeCell ref="I164:J164"/>
    <mergeCell ref="K164:L164"/>
    <mergeCell ref="M164:N164"/>
    <mergeCell ref="O164:P164"/>
    <mergeCell ref="B181:D181"/>
    <mergeCell ref="B182:D182"/>
    <mergeCell ref="K182:P182"/>
    <mergeCell ref="A184:A201"/>
    <mergeCell ref="B184:D185"/>
    <mergeCell ref="E184:F184"/>
    <mergeCell ref="G184:H184"/>
    <mergeCell ref="I184:J184"/>
    <mergeCell ref="K184:L184"/>
    <mergeCell ref="M184:N184"/>
    <mergeCell ref="O184:P184"/>
    <mergeCell ref="B201:D201"/>
    <mergeCell ref="A264:A281"/>
    <mergeCell ref="B264:D265"/>
    <mergeCell ref="E264:F264"/>
    <mergeCell ref="G264:H264"/>
    <mergeCell ref="I264:J264"/>
    <mergeCell ref="K264:L264"/>
    <mergeCell ref="B281:D281"/>
    <mergeCell ref="A204:A221"/>
    <mergeCell ref="B204:D205"/>
    <mergeCell ref="E204:F204"/>
    <mergeCell ref="G204:H204"/>
    <mergeCell ref="I204:J204"/>
    <mergeCell ref="K204:L204"/>
    <mergeCell ref="A244:A261"/>
    <mergeCell ref="B244:D245"/>
    <mergeCell ref="E244:F244"/>
    <mergeCell ref="G244:H244"/>
    <mergeCell ref="A224:A241"/>
    <mergeCell ref="B224:D225"/>
    <mergeCell ref="E224:F224"/>
    <mergeCell ref="G224:H224"/>
    <mergeCell ref="B242:D242"/>
    <mergeCell ref="K242:P242"/>
    <mergeCell ref="M244:N244"/>
    <mergeCell ref="N285:X287"/>
    <mergeCell ref="M264:N264"/>
    <mergeCell ref="O264:P264"/>
    <mergeCell ref="O244:P244"/>
    <mergeCell ref="M224:N224"/>
    <mergeCell ref="O224:P224"/>
    <mergeCell ref="M204:N204"/>
    <mergeCell ref="O204:P204"/>
    <mergeCell ref="B241:D241"/>
    <mergeCell ref="I244:J244"/>
    <mergeCell ref="K244:L244"/>
    <mergeCell ref="B261:D261"/>
    <mergeCell ref="B221:D221"/>
    <mergeCell ref="T244:U244"/>
    <mergeCell ref="V244:W244"/>
    <mergeCell ref="Q281:S281"/>
    <mergeCell ref="P282:W282"/>
    <mergeCell ref="Q204:S205"/>
    <mergeCell ref="Q221:S221"/>
    <mergeCell ref="Q224:S225"/>
    <mergeCell ref="Q241:S241"/>
    <mergeCell ref="Q242:S242"/>
    <mergeCell ref="Q244:S245"/>
    <mergeCell ref="Q261:S261"/>
    <mergeCell ref="T44:U44"/>
    <mergeCell ref="V44:W44"/>
    <mergeCell ref="T64:U64"/>
    <mergeCell ref="V64:W64"/>
    <mergeCell ref="T4:U4"/>
    <mergeCell ref="V4:W4"/>
    <mergeCell ref="T24:U24"/>
    <mergeCell ref="V24:W24"/>
    <mergeCell ref="H283:M283"/>
    <mergeCell ref="T144:U144"/>
    <mergeCell ref="V144:W144"/>
    <mergeCell ref="T164:U164"/>
    <mergeCell ref="V164:W164"/>
    <mergeCell ref="T124:U124"/>
    <mergeCell ref="V124:W124"/>
    <mergeCell ref="T84:U84"/>
    <mergeCell ref="V84:W84"/>
    <mergeCell ref="T104:U104"/>
    <mergeCell ref="V104:W104"/>
    <mergeCell ref="T264:U264"/>
    <mergeCell ref="V264:W264"/>
    <mergeCell ref="T224:U224"/>
    <mergeCell ref="V224:W224"/>
    <mergeCell ref="T184:U184"/>
    <mergeCell ref="V184:W184"/>
    <mergeCell ref="T204:U204"/>
    <mergeCell ref="V204:W204"/>
    <mergeCell ref="Q4:S5"/>
    <mergeCell ref="Q21:S21"/>
    <mergeCell ref="Q22:S22"/>
    <mergeCell ref="Q24:S25"/>
    <mergeCell ref="Q41:S41"/>
    <mergeCell ref="Q42:S42"/>
    <mergeCell ref="Q44:S45"/>
    <mergeCell ref="Q61:S61"/>
    <mergeCell ref="Q62:S62"/>
    <mergeCell ref="Q64:S65"/>
    <mergeCell ref="Q81:S81"/>
    <mergeCell ref="Q82:S82"/>
    <mergeCell ref="Q84:S85"/>
    <mergeCell ref="Q101:S101"/>
    <mergeCell ref="Q102:S102"/>
    <mergeCell ref="Q104:S105"/>
    <mergeCell ref="Q121:S121"/>
    <mergeCell ref="Q122:S122"/>
    <mergeCell ref="Q124:S125"/>
    <mergeCell ref="Q141:S141"/>
    <mergeCell ref="Q142:S142"/>
    <mergeCell ref="Q264:S265"/>
    <mergeCell ref="Q144:S145"/>
    <mergeCell ref="Q161:S161"/>
    <mergeCell ref="Q162:S162"/>
    <mergeCell ref="Q164:S165"/>
    <mergeCell ref="Q181:S181"/>
    <mergeCell ref="Q182:S182"/>
    <mergeCell ref="Q184:S185"/>
    <mergeCell ref="Q201:S201"/>
    <mergeCell ref="Q202:S202"/>
  </mergeCells>
  <phoneticPr fontId="11"/>
  <pageMargins left="0.6692913385826772" right="0.31496062992125984" top="0.78740157480314965" bottom="0.39" header="0.55118110236220474" footer="0.11811023622047245"/>
  <pageSetup paperSize="9" scale="90" firstPageNumber="37" pageOrder="overThenDown" orientation="landscape" r:id="rId1"/>
  <headerFooter alignWithMargins="0">
    <oddFooter>&amp;C&amp;P / &amp;N ページ</oddFooter>
  </headerFooter>
  <rowBreaks count="6" manualBreakCount="6">
    <brk id="42" max="22" man="1"/>
    <brk id="82" max="22" man="1"/>
    <brk id="122" max="22" man="1"/>
    <brk id="162" max="22" man="1"/>
    <brk id="202" max="22" man="1"/>
    <brk id="242" max="22" man="1"/>
  </rowBreaks>
  <colBreaks count="1" manualBreakCount="1">
    <brk id="14" max="28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BF52"/>
  <sheetViews>
    <sheetView showGridLines="0" zoomScale="115" zoomScaleNormal="115" workbookViewId="0">
      <selection activeCell="AK34" sqref="AK34"/>
    </sheetView>
  </sheetViews>
  <sheetFormatPr defaultRowHeight="11.25"/>
  <cols>
    <col min="1" max="1" width="2.7109375" style="59" customWidth="1"/>
    <col min="2" max="2" width="9.42578125" style="62" customWidth="1"/>
    <col min="3" max="3" width="4.42578125" style="61" customWidth="1"/>
    <col min="4" max="47" width="4.42578125" style="57" customWidth="1"/>
    <col min="48" max="48" width="4.42578125" style="60" customWidth="1"/>
    <col min="49" max="51" width="3.5703125" style="59" customWidth="1"/>
    <col min="52" max="52" width="9.5703125" style="58" bestFit="1" customWidth="1"/>
    <col min="53" max="56" width="5.140625" style="58" customWidth="1"/>
    <col min="57" max="57" width="5.140625" style="57" customWidth="1"/>
    <col min="58" max="58" width="5.42578125" style="57" customWidth="1"/>
    <col min="59" max="98" width="5" style="57" customWidth="1"/>
    <col min="99" max="16384" width="9.140625" style="57"/>
  </cols>
  <sheetData>
    <row r="1" spans="1:58" ht="13.5">
      <c r="C1" s="84"/>
    </row>
    <row r="2" spans="1:58" ht="13.5">
      <c r="C2" s="84" t="s">
        <v>69</v>
      </c>
    </row>
    <row r="3" spans="1:58" s="66" customFormat="1">
      <c r="A3" s="68"/>
      <c r="B3" s="88"/>
      <c r="C3" s="87" t="s">
        <v>66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66" t="s">
        <v>68</v>
      </c>
      <c r="AW3" s="68"/>
      <c r="AX3" s="68"/>
      <c r="AY3" s="68"/>
    </row>
    <row r="4" spans="1:58" s="75" customFormat="1" ht="13.5">
      <c r="A4" s="77"/>
      <c r="B4" s="81" t="s">
        <v>64</v>
      </c>
      <c r="C4" s="82">
        <v>45</v>
      </c>
      <c r="D4" s="81">
        <v>46</v>
      </c>
      <c r="E4" s="81">
        <v>47</v>
      </c>
      <c r="F4" s="81">
        <v>48</v>
      </c>
      <c r="G4" s="81">
        <v>49</v>
      </c>
      <c r="H4" s="82">
        <v>50</v>
      </c>
      <c r="I4" s="81">
        <v>51</v>
      </c>
      <c r="J4" s="81">
        <v>52</v>
      </c>
      <c r="K4" s="81">
        <v>53</v>
      </c>
      <c r="L4" s="81">
        <v>54</v>
      </c>
      <c r="M4" s="82">
        <v>55</v>
      </c>
      <c r="N4" s="81">
        <v>56</v>
      </c>
      <c r="O4" s="81">
        <v>57</v>
      </c>
      <c r="P4" s="81">
        <v>58</v>
      </c>
      <c r="Q4" s="81">
        <v>59</v>
      </c>
      <c r="R4" s="82">
        <v>60</v>
      </c>
      <c r="S4" s="81">
        <v>61</v>
      </c>
      <c r="T4" s="81">
        <v>62</v>
      </c>
      <c r="U4" s="81">
        <v>63</v>
      </c>
      <c r="V4" s="80" t="s">
        <v>63</v>
      </c>
      <c r="W4" s="78">
        <v>2</v>
      </c>
      <c r="X4" s="79">
        <v>3</v>
      </c>
      <c r="Y4" s="79">
        <v>4</v>
      </c>
      <c r="Z4" s="79">
        <v>5</v>
      </c>
      <c r="AA4" s="79">
        <v>6</v>
      </c>
      <c r="AB4" s="78">
        <v>7</v>
      </c>
      <c r="AC4" s="79">
        <v>8</v>
      </c>
      <c r="AD4" s="79">
        <v>9</v>
      </c>
      <c r="AE4" s="79">
        <v>10</v>
      </c>
      <c r="AF4" s="79">
        <v>11</v>
      </c>
      <c r="AG4" s="78">
        <v>12</v>
      </c>
      <c r="AH4" s="79">
        <v>13</v>
      </c>
      <c r="AI4" s="79">
        <v>14</v>
      </c>
      <c r="AJ4" s="79">
        <v>15</v>
      </c>
      <c r="AK4" s="79">
        <v>16</v>
      </c>
      <c r="AL4" s="78">
        <v>17</v>
      </c>
      <c r="AM4" s="79">
        <v>18</v>
      </c>
      <c r="AN4" s="79">
        <v>19</v>
      </c>
      <c r="AO4" s="79">
        <v>20</v>
      </c>
      <c r="AP4" s="79">
        <v>21</v>
      </c>
      <c r="AQ4" s="78">
        <v>22</v>
      </c>
      <c r="AR4" s="79">
        <v>23</v>
      </c>
      <c r="AS4" s="79">
        <v>24</v>
      </c>
      <c r="AT4" s="79">
        <v>25</v>
      </c>
      <c r="AU4" s="79">
        <v>26</v>
      </c>
      <c r="AV4" s="78">
        <v>27</v>
      </c>
      <c r="AW4" s="77"/>
      <c r="AX4" s="77"/>
      <c r="AY4" s="77"/>
      <c r="AZ4" s="76"/>
      <c r="BA4" s="76"/>
      <c r="BB4" s="76"/>
      <c r="BC4" s="76"/>
      <c r="BD4" s="76"/>
      <c r="BE4" s="76"/>
      <c r="BF4" s="76"/>
    </row>
    <row r="5" spans="1:58" s="75" customFormat="1" ht="13.5">
      <c r="A5" s="77"/>
      <c r="B5" s="79" t="s">
        <v>62</v>
      </c>
      <c r="C5" s="78">
        <v>1970</v>
      </c>
      <c r="D5" s="79">
        <v>1971</v>
      </c>
      <c r="E5" s="79">
        <v>1972</v>
      </c>
      <c r="F5" s="79">
        <v>1973</v>
      </c>
      <c r="G5" s="79">
        <v>1974</v>
      </c>
      <c r="H5" s="78">
        <v>1975</v>
      </c>
      <c r="I5" s="79">
        <v>1976</v>
      </c>
      <c r="J5" s="79">
        <v>1977</v>
      </c>
      <c r="K5" s="79">
        <v>1978</v>
      </c>
      <c r="L5" s="79">
        <v>1979</v>
      </c>
      <c r="M5" s="78">
        <v>1980</v>
      </c>
      <c r="N5" s="79">
        <v>1981</v>
      </c>
      <c r="O5" s="79">
        <v>1982</v>
      </c>
      <c r="P5" s="79">
        <v>1983</v>
      </c>
      <c r="Q5" s="79">
        <v>1984</v>
      </c>
      <c r="R5" s="78">
        <v>1985</v>
      </c>
      <c r="S5" s="79">
        <v>1986</v>
      </c>
      <c r="T5" s="79">
        <v>1987</v>
      </c>
      <c r="U5" s="79">
        <v>1988</v>
      </c>
      <c r="V5" s="79">
        <v>1989</v>
      </c>
      <c r="W5" s="78">
        <v>1990</v>
      </c>
      <c r="X5" s="79">
        <v>1991</v>
      </c>
      <c r="Y5" s="79">
        <v>1992</v>
      </c>
      <c r="Z5" s="79">
        <v>1993</v>
      </c>
      <c r="AA5" s="79">
        <v>1994</v>
      </c>
      <c r="AB5" s="78">
        <v>1995</v>
      </c>
      <c r="AC5" s="79">
        <v>1996</v>
      </c>
      <c r="AD5" s="79">
        <v>1997</v>
      </c>
      <c r="AE5" s="79">
        <v>1998</v>
      </c>
      <c r="AF5" s="79">
        <v>1999</v>
      </c>
      <c r="AG5" s="78">
        <v>2000</v>
      </c>
      <c r="AH5" s="79">
        <v>2001</v>
      </c>
      <c r="AI5" s="79">
        <v>2002</v>
      </c>
      <c r="AJ5" s="79">
        <v>2003</v>
      </c>
      <c r="AK5" s="79">
        <v>2004</v>
      </c>
      <c r="AL5" s="78">
        <v>2005</v>
      </c>
      <c r="AM5" s="79">
        <v>2006</v>
      </c>
      <c r="AN5" s="79">
        <v>2007</v>
      </c>
      <c r="AO5" s="79">
        <v>2008</v>
      </c>
      <c r="AP5" s="79">
        <v>2009</v>
      </c>
      <c r="AQ5" s="78">
        <v>2010</v>
      </c>
      <c r="AR5" s="79">
        <v>2011</v>
      </c>
      <c r="AS5" s="79">
        <v>2012</v>
      </c>
      <c r="AT5" s="79">
        <v>2013</v>
      </c>
      <c r="AU5" s="79">
        <v>2014</v>
      </c>
      <c r="AV5" s="78">
        <v>2015</v>
      </c>
      <c r="AW5" s="77"/>
      <c r="AX5" s="77"/>
      <c r="AY5" s="77"/>
      <c r="AZ5" s="76"/>
      <c r="BA5" s="76"/>
      <c r="BB5" s="76"/>
      <c r="BC5" s="76"/>
      <c r="BD5" s="76"/>
      <c r="BE5" s="76"/>
      <c r="BF5" s="76"/>
    </row>
    <row r="6" spans="1:58" s="66" customFormat="1" ht="20.100000000000001" customHeight="1">
      <c r="A6" s="68"/>
      <c r="B6" s="74" t="s">
        <v>61</v>
      </c>
      <c r="C6" s="85">
        <v>56.4</v>
      </c>
      <c r="D6" s="85">
        <v>55.9</v>
      </c>
      <c r="E6" s="85">
        <v>56.8</v>
      </c>
      <c r="F6" s="85">
        <v>65.8</v>
      </c>
      <c r="G6" s="85">
        <v>83.9</v>
      </c>
      <c r="H6" s="85">
        <v>86.2</v>
      </c>
      <c r="I6" s="85">
        <v>90.9</v>
      </c>
      <c r="J6" s="85">
        <v>94</v>
      </c>
      <c r="K6" s="85">
        <v>93.5</v>
      </c>
      <c r="L6" s="85">
        <v>98.2</v>
      </c>
      <c r="M6" s="85">
        <v>112.9</v>
      </c>
      <c r="N6" s="85">
        <v>114.4</v>
      </c>
      <c r="O6" s="85">
        <v>114.9</v>
      </c>
      <c r="P6" s="85">
        <v>114.2</v>
      </c>
      <c r="Q6" s="85">
        <v>114.3</v>
      </c>
      <c r="R6" s="85">
        <v>113.4</v>
      </c>
      <c r="S6" s="85">
        <v>108.1</v>
      </c>
      <c r="T6" s="85">
        <v>104.7</v>
      </c>
      <c r="U6" s="85">
        <v>104.2</v>
      </c>
      <c r="V6" s="85">
        <v>106.1</v>
      </c>
      <c r="W6" s="85">
        <v>107.7</v>
      </c>
      <c r="X6" s="85">
        <v>108.9</v>
      </c>
      <c r="Y6" s="85">
        <v>107.8</v>
      </c>
      <c r="Z6" s="85">
        <v>106.2</v>
      </c>
      <c r="AA6" s="85">
        <v>104.4</v>
      </c>
      <c r="AB6" s="85">
        <v>103.5</v>
      </c>
      <c r="AC6" s="85">
        <v>101.9</v>
      </c>
      <c r="AD6" s="85">
        <v>102.5</v>
      </c>
      <c r="AE6" s="85">
        <v>101</v>
      </c>
      <c r="AF6" s="85">
        <v>99.5</v>
      </c>
      <c r="AG6" s="85">
        <v>99.5</v>
      </c>
      <c r="AH6" s="85">
        <v>97.3</v>
      </c>
      <c r="AI6" s="85">
        <v>95.3</v>
      </c>
      <c r="AJ6" s="85">
        <v>94.4</v>
      </c>
      <c r="AK6" s="85">
        <v>95.6</v>
      </c>
      <c r="AL6" s="85">
        <v>97.2</v>
      </c>
      <c r="AM6" s="85">
        <v>99.3</v>
      </c>
      <c r="AN6" s="85">
        <v>101.1</v>
      </c>
      <c r="AO6" s="85">
        <v>105.7</v>
      </c>
      <c r="AP6" s="85">
        <v>100.1</v>
      </c>
      <c r="AQ6" s="86">
        <v>100</v>
      </c>
      <c r="AR6" s="85">
        <v>101.5</v>
      </c>
      <c r="AS6" s="85">
        <v>100.6</v>
      </c>
      <c r="AT6" s="85">
        <v>101.9</v>
      </c>
      <c r="AU6" s="85">
        <v>105.1</v>
      </c>
      <c r="AV6" s="85">
        <v>102.716666666667</v>
      </c>
      <c r="AW6" s="68"/>
      <c r="AX6" s="68"/>
      <c r="AY6" s="68"/>
    </row>
    <row r="7" spans="1:58" s="66" customFormat="1" ht="20.100000000000001" customHeight="1">
      <c r="A7" s="68"/>
      <c r="B7" s="71" t="s">
        <v>60</v>
      </c>
      <c r="C7" s="70">
        <f t="shared" ref="C7:AU7" si="0">ROUND(D7/D6*C6,1)</f>
        <v>54.9</v>
      </c>
      <c r="D7" s="70">
        <f t="shared" si="0"/>
        <v>54.4</v>
      </c>
      <c r="E7" s="70">
        <f t="shared" si="0"/>
        <v>55.3</v>
      </c>
      <c r="F7" s="70">
        <f t="shared" si="0"/>
        <v>64.099999999999994</v>
      </c>
      <c r="G7" s="70">
        <f t="shared" si="0"/>
        <v>81.7</v>
      </c>
      <c r="H7" s="70">
        <f t="shared" si="0"/>
        <v>83.9</v>
      </c>
      <c r="I7" s="70">
        <f t="shared" si="0"/>
        <v>88.5</v>
      </c>
      <c r="J7" s="70">
        <f t="shared" si="0"/>
        <v>91.5</v>
      </c>
      <c r="K7" s="70">
        <f t="shared" si="0"/>
        <v>91</v>
      </c>
      <c r="L7" s="70">
        <f t="shared" si="0"/>
        <v>95.6</v>
      </c>
      <c r="M7" s="70">
        <f t="shared" si="0"/>
        <v>109.9</v>
      </c>
      <c r="N7" s="70">
        <f t="shared" si="0"/>
        <v>111.4</v>
      </c>
      <c r="O7" s="70">
        <f t="shared" si="0"/>
        <v>111.9</v>
      </c>
      <c r="P7" s="70">
        <f t="shared" si="0"/>
        <v>111.2</v>
      </c>
      <c r="Q7" s="70">
        <f t="shared" si="0"/>
        <v>111.3</v>
      </c>
      <c r="R7" s="70">
        <f t="shared" si="0"/>
        <v>110.4</v>
      </c>
      <c r="S7" s="70">
        <f t="shared" si="0"/>
        <v>105.2</v>
      </c>
      <c r="T7" s="70">
        <f t="shared" si="0"/>
        <v>101.9</v>
      </c>
      <c r="U7" s="70">
        <f t="shared" si="0"/>
        <v>101.4</v>
      </c>
      <c r="V7" s="70">
        <f t="shared" si="0"/>
        <v>103.2</v>
      </c>
      <c r="W7" s="70">
        <f t="shared" si="0"/>
        <v>104.8</v>
      </c>
      <c r="X7" s="70">
        <f t="shared" si="0"/>
        <v>106</v>
      </c>
      <c r="Y7" s="70">
        <f t="shared" si="0"/>
        <v>104.9</v>
      </c>
      <c r="Z7" s="70">
        <f t="shared" si="0"/>
        <v>103.3</v>
      </c>
      <c r="AA7" s="70">
        <f t="shared" si="0"/>
        <v>101.5</v>
      </c>
      <c r="AB7" s="70">
        <f t="shared" si="0"/>
        <v>100.6</v>
      </c>
      <c r="AC7" s="70">
        <f t="shared" si="0"/>
        <v>99</v>
      </c>
      <c r="AD7" s="70">
        <f t="shared" si="0"/>
        <v>99.6</v>
      </c>
      <c r="AE7" s="70">
        <f t="shared" si="0"/>
        <v>98.1</v>
      </c>
      <c r="AF7" s="70">
        <f t="shared" si="0"/>
        <v>96.6</v>
      </c>
      <c r="AG7" s="70">
        <f t="shared" si="0"/>
        <v>96.6</v>
      </c>
      <c r="AH7" s="70">
        <f t="shared" si="0"/>
        <v>94.5</v>
      </c>
      <c r="AI7" s="70">
        <f t="shared" si="0"/>
        <v>92.6</v>
      </c>
      <c r="AJ7" s="70">
        <f t="shared" si="0"/>
        <v>91.7</v>
      </c>
      <c r="AK7" s="70">
        <f t="shared" si="0"/>
        <v>92.9</v>
      </c>
      <c r="AL7" s="70">
        <f t="shared" si="0"/>
        <v>94.5</v>
      </c>
      <c r="AM7" s="70">
        <f t="shared" si="0"/>
        <v>96.5</v>
      </c>
      <c r="AN7" s="70">
        <f t="shared" si="0"/>
        <v>98.3</v>
      </c>
      <c r="AO7" s="70">
        <f t="shared" si="0"/>
        <v>102.8</v>
      </c>
      <c r="AP7" s="70">
        <f t="shared" si="0"/>
        <v>97.4</v>
      </c>
      <c r="AQ7" s="70">
        <f t="shared" si="0"/>
        <v>97.3</v>
      </c>
      <c r="AR7" s="70">
        <f t="shared" si="0"/>
        <v>98.8</v>
      </c>
      <c r="AS7" s="70">
        <f t="shared" si="0"/>
        <v>97.9</v>
      </c>
      <c r="AT7" s="70">
        <f t="shared" si="0"/>
        <v>99.2</v>
      </c>
      <c r="AU7" s="70">
        <f t="shared" si="0"/>
        <v>102.3</v>
      </c>
      <c r="AV7" s="69">
        <v>100</v>
      </c>
      <c r="AW7" s="68"/>
      <c r="AX7" s="68"/>
      <c r="AY7" s="68"/>
      <c r="AZ7" s="67"/>
      <c r="BA7" s="67"/>
      <c r="BB7" s="67"/>
      <c r="BC7" s="67"/>
      <c r="BD7" s="67"/>
    </row>
    <row r="8" spans="1:58">
      <c r="A8" s="75"/>
      <c r="AW8" s="75"/>
      <c r="AX8" s="75"/>
      <c r="AY8" s="75"/>
      <c r="AZ8" s="57"/>
      <c r="BA8" s="57"/>
      <c r="BB8" s="57"/>
      <c r="BC8" s="57"/>
      <c r="BD8" s="57"/>
    </row>
    <row r="9" spans="1:58" ht="13.5">
      <c r="A9" s="64"/>
      <c r="B9" s="58"/>
      <c r="C9" s="84"/>
      <c r="D9" s="58"/>
      <c r="E9" s="58"/>
      <c r="F9" s="58"/>
      <c r="AV9" s="57"/>
      <c r="AW9" s="64"/>
      <c r="AX9" s="64"/>
      <c r="AY9" s="64"/>
      <c r="AZ9" s="63"/>
      <c r="BA9" s="63"/>
      <c r="BB9" s="63"/>
      <c r="BC9" s="63"/>
      <c r="BD9" s="63"/>
      <c r="BE9" s="63"/>
      <c r="BF9" s="63"/>
    </row>
    <row r="10" spans="1:58" ht="13.5">
      <c r="A10" s="65"/>
      <c r="B10" s="83"/>
      <c r="C10" s="84" t="s">
        <v>67</v>
      </c>
      <c r="D10" s="83"/>
      <c r="E10" s="83"/>
      <c r="F10" s="83"/>
      <c r="AV10" s="57"/>
      <c r="AW10" s="65"/>
      <c r="AX10" s="65"/>
      <c r="AY10" s="65"/>
      <c r="AZ10" s="63"/>
      <c r="BA10" s="63"/>
      <c r="BB10" s="63"/>
      <c r="BC10" s="63"/>
      <c r="BD10" s="63"/>
      <c r="BE10" s="63"/>
      <c r="BF10" s="63"/>
    </row>
    <row r="11" spans="1:58" ht="13.5">
      <c r="A11" s="65"/>
      <c r="B11" s="67"/>
      <c r="C11" s="66" t="s">
        <v>66</v>
      </c>
      <c r="D11" s="67"/>
      <c r="E11" s="67"/>
      <c r="F11" s="67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 t="s">
        <v>65</v>
      </c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5"/>
      <c r="AX11" s="65"/>
      <c r="AY11" s="65"/>
      <c r="AZ11" s="63"/>
      <c r="BA11" s="63"/>
      <c r="BB11" s="63"/>
      <c r="BC11" s="63"/>
      <c r="BD11" s="63"/>
      <c r="BE11" s="63"/>
      <c r="BF11" s="63"/>
    </row>
    <row r="12" spans="1:58" s="75" customFormat="1" ht="13.5">
      <c r="A12" s="77"/>
      <c r="B12" s="81" t="s">
        <v>64</v>
      </c>
      <c r="C12" s="82">
        <v>45</v>
      </c>
      <c r="D12" s="81">
        <v>46</v>
      </c>
      <c r="E12" s="81">
        <v>47</v>
      </c>
      <c r="F12" s="81">
        <v>48</v>
      </c>
      <c r="G12" s="81">
        <v>49</v>
      </c>
      <c r="H12" s="82">
        <v>50</v>
      </c>
      <c r="I12" s="81">
        <v>51</v>
      </c>
      <c r="J12" s="81">
        <v>52</v>
      </c>
      <c r="K12" s="81">
        <v>53</v>
      </c>
      <c r="L12" s="81">
        <v>54</v>
      </c>
      <c r="M12" s="82">
        <v>55</v>
      </c>
      <c r="N12" s="81">
        <v>56</v>
      </c>
      <c r="O12" s="81">
        <v>57</v>
      </c>
      <c r="P12" s="81">
        <v>58</v>
      </c>
      <c r="Q12" s="81">
        <v>59</v>
      </c>
      <c r="R12" s="82">
        <v>60</v>
      </c>
      <c r="S12" s="81">
        <v>61</v>
      </c>
      <c r="T12" s="81">
        <v>62</v>
      </c>
      <c r="U12" s="81">
        <v>63</v>
      </c>
      <c r="V12" s="80" t="s">
        <v>63</v>
      </c>
      <c r="W12" s="78">
        <v>2</v>
      </c>
      <c r="X12" s="79">
        <v>3</v>
      </c>
      <c r="Y12" s="79">
        <v>4</v>
      </c>
      <c r="Z12" s="79">
        <v>5</v>
      </c>
      <c r="AA12" s="79">
        <v>6</v>
      </c>
      <c r="AB12" s="78">
        <v>7</v>
      </c>
      <c r="AC12" s="79">
        <v>8</v>
      </c>
      <c r="AD12" s="79">
        <v>9</v>
      </c>
      <c r="AE12" s="79">
        <v>10</v>
      </c>
      <c r="AF12" s="79">
        <v>11</v>
      </c>
      <c r="AG12" s="78">
        <v>12</v>
      </c>
      <c r="AH12" s="79">
        <v>13</v>
      </c>
      <c r="AI12" s="79">
        <v>14</v>
      </c>
      <c r="AJ12" s="79">
        <v>15</v>
      </c>
      <c r="AK12" s="79">
        <v>16</v>
      </c>
      <c r="AL12" s="78">
        <v>17</v>
      </c>
      <c r="AM12" s="79">
        <v>18</v>
      </c>
      <c r="AN12" s="79">
        <v>19</v>
      </c>
      <c r="AO12" s="79">
        <v>20</v>
      </c>
      <c r="AP12" s="79">
        <v>21</v>
      </c>
      <c r="AQ12" s="78">
        <v>22</v>
      </c>
      <c r="AR12" s="79">
        <v>23</v>
      </c>
      <c r="AS12" s="79">
        <v>24</v>
      </c>
      <c r="AT12" s="79">
        <v>25</v>
      </c>
      <c r="AU12" s="79">
        <v>26</v>
      </c>
      <c r="AV12" s="78">
        <v>27</v>
      </c>
      <c r="AW12" s="77"/>
      <c r="AX12" s="77"/>
      <c r="AY12" s="77"/>
      <c r="AZ12" s="76"/>
      <c r="BA12" s="76"/>
      <c r="BB12" s="76"/>
      <c r="BC12" s="76"/>
      <c r="BD12" s="76"/>
      <c r="BE12" s="76"/>
      <c r="BF12" s="76"/>
    </row>
    <row r="13" spans="1:58" s="75" customFormat="1" ht="13.5">
      <c r="A13" s="77"/>
      <c r="B13" s="79" t="s">
        <v>62</v>
      </c>
      <c r="C13" s="78">
        <v>1970</v>
      </c>
      <c r="D13" s="79">
        <v>1971</v>
      </c>
      <c r="E13" s="79">
        <v>1972</v>
      </c>
      <c r="F13" s="79">
        <v>1973</v>
      </c>
      <c r="G13" s="79">
        <v>1974</v>
      </c>
      <c r="H13" s="78">
        <v>1975</v>
      </c>
      <c r="I13" s="79">
        <v>1976</v>
      </c>
      <c r="J13" s="79">
        <v>1977</v>
      </c>
      <c r="K13" s="79">
        <v>1978</v>
      </c>
      <c r="L13" s="79">
        <v>1979</v>
      </c>
      <c r="M13" s="78">
        <v>1980</v>
      </c>
      <c r="N13" s="79">
        <v>1981</v>
      </c>
      <c r="O13" s="79">
        <v>1982</v>
      </c>
      <c r="P13" s="79">
        <v>1983</v>
      </c>
      <c r="Q13" s="79">
        <v>1984</v>
      </c>
      <c r="R13" s="78">
        <v>1985</v>
      </c>
      <c r="S13" s="79">
        <v>1986</v>
      </c>
      <c r="T13" s="79">
        <v>1987</v>
      </c>
      <c r="U13" s="79">
        <v>1988</v>
      </c>
      <c r="V13" s="79">
        <v>1989</v>
      </c>
      <c r="W13" s="78">
        <v>1990</v>
      </c>
      <c r="X13" s="79">
        <v>1991</v>
      </c>
      <c r="Y13" s="79">
        <v>1992</v>
      </c>
      <c r="Z13" s="79">
        <v>1993</v>
      </c>
      <c r="AA13" s="79">
        <v>1994</v>
      </c>
      <c r="AB13" s="78">
        <v>1995</v>
      </c>
      <c r="AC13" s="79">
        <v>1996</v>
      </c>
      <c r="AD13" s="79">
        <v>1997</v>
      </c>
      <c r="AE13" s="79">
        <v>1998</v>
      </c>
      <c r="AF13" s="79">
        <v>1999</v>
      </c>
      <c r="AG13" s="78">
        <v>2000</v>
      </c>
      <c r="AH13" s="79">
        <v>2001</v>
      </c>
      <c r="AI13" s="79">
        <v>2002</v>
      </c>
      <c r="AJ13" s="79">
        <v>2003</v>
      </c>
      <c r="AK13" s="79">
        <v>2004</v>
      </c>
      <c r="AL13" s="78">
        <v>2005</v>
      </c>
      <c r="AM13" s="79">
        <v>2006</v>
      </c>
      <c r="AN13" s="79">
        <v>2007</v>
      </c>
      <c r="AO13" s="79">
        <v>2008</v>
      </c>
      <c r="AP13" s="79">
        <v>2009</v>
      </c>
      <c r="AQ13" s="78">
        <v>2010</v>
      </c>
      <c r="AR13" s="79">
        <v>2011</v>
      </c>
      <c r="AS13" s="79">
        <v>2012</v>
      </c>
      <c r="AT13" s="79">
        <v>2013</v>
      </c>
      <c r="AU13" s="79">
        <v>2014</v>
      </c>
      <c r="AV13" s="78">
        <v>2015</v>
      </c>
      <c r="AW13" s="77"/>
      <c r="AX13" s="77"/>
      <c r="AY13" s="77"/>
      <c r="AZ13" s="76"/>
      <c r="BA13" s="76"/>
      <c r="BB13" s="76"/>
      <c r="BC13" s="76"/>
      <c r="BD13" s="76"/>
      <c r="BE13" s="76"/>
      <c r="BF13" s="76"/>
    </row>
    <row r="14" spans="1:58" ht="20.100000000000001" customHeight="1">
      <c r="A14" s="65"/>
      <c r="B14" s="74" t="s">
        <v>61</v>
      </c>
      <c r="C14" s="72">
        <v>32.6</v>
      </c>
      <c r="D14" s="72">
        <v>34.799999999999997</v>
      </c>
      <c r="E14" s="72">
        <v>36.4</v>
      </c>
      <c r="F14" s="72">
        <v>40.700000000000003</v>
      </c>
      <c r="G14" s="72">
        <v>50.1</v>
      </c>
      <c r="H14" s="72">
        <v>56</v>
      </c>
      <c r="I14" s="72">
        <v>61.3</v>
      </c>
      <c r="J14" s="72">
        <v>66.2</v>
      </c>
      <c r="K14" s="72">
        <v>69.099999999999994</v>
      </c>
      <c r="L14" s="72">
        <v>71.599999999999994</v>
      </c>
      <c r="M14" s="72">
        <v>77.2</v>
      </c>
      <c r="N14" s="72">
        <v>80.900000000000006</v>
      </c>
      <c r="O14" s="72">
        <v>83.2</v>
      </c>
      <c r="P14" s="72">
        <v>84.7</v>
      </c>
      <c r="Q14" s="72">
        <v>86.7</v>
      </c>
      <c r="R14" s="72">
        <v>88.4</v>
      </c>
      <c r="S14" s="72">
        <v>89</v>
      </c>
      <c r="T14" s="72">
        <v>89</v>
      </c>
      <c r="U14" s="72">
        <v>89.7</v>
      </c>
      <c r="V14" s="72">
        <v>91.7</v>
      </c>
      <c r="W14" s="72">
        <v>94.5</v>
      </c>
      <c r="X14" s="72">
        <v>97.6</v>
      </c>
      <c r="Y14" s="72">
        <v>99.3</v>
      </c>
      <c r="Z14" s="72">
        <v>100.6</v>
      </c>
      <c r="AA14" s="72">
        <v>101.2</v>
      </c>
      <c r="AB14" s="72">
        <v>101.1</v>
      </c>
      <c r="AC14" s="72">
        <v>101.2</v>
      </c>
      <c r="AD14" s="72">
        <v>103.1</v>
      </c>
      <c r="AE14" s="72">
        <v>103.7</v>
      </c>
      <c r="AF14" s="72">
        <v>103.4</v>
      </c>
      <c r="AG14" s="72">
        <v>102.7</v>
      </c>
      <c r="AH14" s="72">
        <v>101.9</v>
      </c>
      <c r="AI14" s="72">
        <v>101</v>
      </c>
      <c r="AJ14" s="72">
        <v>100.7</v>
      </c>
      <c r="AK14" s="72">
        <v>100.7</v>
      </c>
      <c r="AL14" s="72">
        <v>100.4</v>
      </c>
      <c r="AM14" s="72">
        <v>100.7</v>
      </c>
      <c r="AN14" s="72">
        <v>100.7</v>
      </c>
      <c r="AO14" s="72">
        <v>102.1</v>
      </c>
      <c r="AP14" s="72">
        <v>100.7</v>
      </c>
      <c r="AQ14" s="73">
        <v>100</v>
      </c>
      <c r="AR14" s="72">
        <v>99.7</v>
      </c>
      <c r="AS14" s="72">
        <v>99.7</v>
      </c>
      <c r="AT14" s="72">
        <v>100</v>
      </c>
      <c r="AU14" s="72">
        <v>102.8</v>
      </c>
      <c r="AV14" s="72">
        <v>103.6</v>
      </c>
      <c r="AW14" s="65"/>
      <c r="AX14" s="65"/>
      <c r="AY14" s="65"/>
      <c r="AZ14" s="63"/>
      <c r="BA14" s="63"/>
      <c r="BB14" s="63"/>
      <c r="BC14" s="63"/>
      <c r="BD14" s="63"/>
      <c r="BE14" s="63"/>
      <c r="BF14" s="63"/>
    </row>
    <row r="15" spans="1:58" s="66" customFormat="1" ht="20.100000000000001" customHeight="1">
      <c r="A15" s="68"/>
      <c r="B15" s="71" t="s">
        <v>60</v>
      </c>
      <c r="C15" s="70">
        <f t="shared" ref="C15:AU15" si="1">ROUND(D15/D14*C14,1)</f>
        <v>31.6</v>
      </c>
      <c r="D15" s="70">
        <f t="shared" si="1"/>
        <v>33.700000000000003</v>
      </c>
      <c r="E15" s="70">
        <f t="shared" si="1"/>
        <v>35.200000000000003</v>
      </c>
      <c r="F15" s="70">
        <f t="shared" si="1"/>
        <v>39.4</v>
      </c>
      <c r="G15" s="70">
        <f t="shared" si="1"/>
        <v>48.5</v>
      </c>
      <c r="H15" s="70">
        <f t="shared" si="1"/>
        <v>54.2</v>
      </c>
      <c r="I15" s="70">
        <f t="shared" si="1"/>
        <v>59.3</v>
      </c>
      <c r="J15" s="70">
        <f t="shared" si="1"/>
        <v>64</v>
      </c>
      <c r="K15" s="70">
        <f t="shared" si="1"/>
        <v>66.8</v>
      </c>
      <c r="L15" s="70">
        <f t="shared" si="1"/>
        <v>69.2</v>
      </c>
      <c r="M15" s="70">
        <f t="shared" si="1"/>
        <v>74.599999999999994</v>
      </c>
      <c r="N15" s="70">
        <f t="shared" si="1"/>
        <v>78.2</v>
      </c>
      <c r="O15" s="70">
        <f t="shared" si="1"/>
        <v>80.400000000000006</v>
      </c>
      <c r="P15" s="70">
        <f t="shared" si="1"/>
        <v>81.900000000000006</v>
      </c>
      <c r="Q15" s="70">
        <f t="shared" si="1"/>
        <v>83.8</v>
      </c>
      <c r="R15" s="70">
        <f t="shared" si="1"/>
        <v>85.4</v>
      </c>
      <c r="S15" s="70">
        <f t="shared" si="1"/>
        <v>86</v>
      </c>
      <c r="T15" s="70">
        <f t="shared" si="1"/>
        <v>86</v>
      </c>
      <c r="U15" s="70">
        <f t="shared" si="1"/>
        <v>86.7</v>
      </c>
      <c r="V15" s="70">
        <f t="shared" si="1"/>
        <v>88.6</v>
      </c>
      <c r="W15" s="70">
        <f t="shared" si="1"/>
        <v>91.3</v>
      </c>
      <c r="X15" s="70">
        <f t="shared" si="1"/>
        <v>94.3</v>
      </c>
      <c r="Y15" s="70">
        <f t="shared" si="1"/>
        <v>95.9</v>
      </c>
      <c r="Z15" s="70">
        <f t="shared" si="1"/>
        <v>97.2</v>
      </c>
      <c r="AA15" s="70">
        <f t="shared" si="1"/>
        <v>97.8</v>
      </c>
      <c r="AB15" s="70">
        <f t="shared" si="1"/>
        <v>97.7</v>
      </c>
      <c r="AC15" s="70">
        <f t="shared" si="1"/>
        <v>97.8</v>
      </c>
      <c r="AD15" s="70">
        <f t="shared" si="1"/>
        <v>99.6</v>
      </c>
      <c r="AE15" s="70">
        <f t="shared" si="1"/>
        <v>100.2</v>
      </c>
      <c r="AF15" s="70">
        <f t="shared" si="1"/>
        <v>99.9</v>
      </c>
      <c r="AG15" s="70">
        <f t="shared" si="1"/>
        <v>99.2</v>
      </c>
      <c r="AH15" s="70">
        <f t="shared" si="1"/>
        <v>98.4</v>
      </c>
      <c r="AI15" s="70">
        <f t="shared" si="1"/>
        <v>97.5</v>
      </c>
      <c r="AJ15" s="70">
        <f t="shared" si="1"/>
        <v>97.2</v>
      </c>
      <c r="AK15" s="70">
        <f t="shared" si="1"/>
        <v>97.2</v>
      </c>
      <c r="AL15" s="70">
        <f t="shared" si="1"/>
        <v>96.9</v>
      </c>
      <c r="AM15" s="70">
        <f t="shared" si="1"/>
        <v>97.2</v>
      </c>
      <c r="AN15" s="70">
        <f t="shared" si="1"/>
        <v>97.2</v>
      </c>
      <c r="AO15" s="70">
        <f t="shared" si="1"/>
        <v>98.6</v>
      </c>
      <c r="AP15" s="70">
        <f t="shared" si="1"/>
        <v>97.2</v>
      </c>
      <c r="AQ15" s="70">
        <f t="shared" si="1"/>
        <v>96.5</v>
      </c>
      <c r="AR15" s="70">
        <f t="shared" si="1"/>
        <v>96.2</v>
      </c>
      <c r="AS15" s="70">
        <f t="shared" si="1"/>
        <v>96.2</v>
      </c>
      <c r="AT15" s="70">
        <f t="shared" si="1"/>
        <v>96.5</v>
      </c>
      <c r="AU15" s="70">
        <f t="shared" si="1"/>
        <v>99.2</v>
      </c>
      <c r="AV15" s="69">
        <v>100</v>
      </c>
      <c r="AW15" s="68"/>
      <c r="AX15" s="68"/>
      <c r="AY15" s="68"/>
      <c r="AZ15" s="67"/>
      <c r="BA15" s="67"/>
      <c r="BB15" s="67"/>
      <c r="BC15" s="67"/>
      <c r="BD15" s="67"/>
    </row>
    <row r="16" spans="1:58" ht="13.5">
      <c r="A16" s="65"/>
      <c r="B16" s="58"/>
      <c r="C16" s="58"/>
      <c r="D16" s="58"/>
      <c r="E16" s="58"/>
      <c r="F16" s="58"/>
      <c r="AV16" s="57"/>
      <c r="AW16" s="65"/>
      <c r="AX16" s="65"/>
      <c r="AY16" s="65"/>
      <c r="AZ16" s="63"/>
      <c r="BA16" s="63"/>
      <c r="BB16" s="63"/>
      <c r="BC16" s="63"/>
      <c r="BD16" s="63"/>
      <c r="BE16" s="63"/>
      <c r="BF16" s="63"/>
    </row>
    <row r="17" spans="1:58" ht="13.5">
      <c r="A17" s="65"/>
      <c r="AW17" s="65"/>
      <c r="AX17" s="65"/>
      <c r="AY17" s="65"/>
      <c r="AZ17" s="63"/>
      <c r="BA17" s="63"/>
      <c r="BB17" s="63"/>
      <c r="BC17" s="63"/>
      <c r="BD17" s="63"/>
      <c r="BE17" s="63"/>
      <c r="BF17" s="63"/>
    </row>
    <row r="18" spans="1:58" ht="13.5">
      <c r="A18" s="65"/>
      <c r="AW18" s="65"/>
      <c r="AX18" s="65"/>
      <c r="AY18" s="65"/>
      <c r="AZ18" s="63"/>
      <c r="BA18" s="63"/>
      <c r="BB18" s="63"/>
      <c r="BC18" s="63"/>
      <c r="BD18" s="63"/>
      <c r="BE18" s="63"/>
      <c r="BF18" s="63"/>
    </row>
    <row r="19" spans="1:58" ht="13.5">
      <c r="A19" s="65"/>
      <c r="AW19" s="65"/>
      <c r="AX19" s="65"/>
      <c r="AY19" s="65"/>
      <c r="AZ19" s="63"/>
      <c r="BA19" s="63"/>
      <c r="BB19" s="63"/>
      <c r="BC19" s="63"/>
      <c r="BD19" s="63"/>
      <c r="BE19" s="63"/>
      <c r="BF19" s="63"/>
    </row>
    <row r="20" spans="1:58" ht="13.5">
      <c r="A20" s="65"/>
      <c r="AW20" s="65"/>
      <c r="AX20" s="65"/>
      <c r="AY20" s="65"/>
      <c r="AZ20" s="63"/>
      <c r="BA20" s="63"/>
      <c r="BB20" s="63"/>
      <c r="BC20" s="63"/>
      <c r="BD20" s="63"/>
      <c r="BE20" s="63"/>
      <c r="BF20" s="63"/>
    </row>
    <row r="21" spans="1:58" ht="13.5">
      <c r="A21" s="65"/>
      <c r="AW21" s="65"/>
      <c r="AX21" s="65"/>
      <c r="AY21" s="65"/>
      <c r="AZ21" s="63"/>
      <c r="BA21" s="63"/>
      <c r="BB21" s="63"/>
      <c r="BC21" s="63"/>
      <c r="BD21" s="63"/>
      <c r="BE21" s="63"/>
      <c r="BF21" s="63"/>
    </row>
    <row r="22" spans="1:58" ht="13.5">
      <c r="A22" s="65"/>
      <c r="AW22" s="65"/>
      <c r="AX22" s="65"/>
      <c r="AY22" s="65"/>
      <c r="AZ22" s="63"/>
      <c r="BA22" s="63"/>
      <c r="BB22" s="63"/>
      <c r="BC22" s="63"/>
      <c r="BD22" s="63"/>
      <c r="BE22" s="63"/>
      <c r="BF22" s="63"/>
    </row>
    <row r="23" spans="1:58" ht="13.5">
      <c r="A23" s="65"/>
      <c r="AW23" s="65"/>
      <c r="AX23" s="65"/>
      <c r="AY23" s="65"/>
      <c r="AZ23" s="63"/>
      <c r="BA23" s="63"/>
      <c r="BB23" s="63"/>
      <c r="BC23" s="63"/>
      <c r="BD23" s="63"/>
      <c r="BE23" s="63"/>
      <c r="BF23" s="63"/>
    </row>
    <row r="24" spans="1:58" ht="13.5">
      <c r="A24" s="65"/>
      <c r="AW24" s="65"/>
      <c r="AX24" s="65"/>
      <c r="AY24" s="65"/>
      <c r="AZ24" s="63"/>
      <c r="BA24" s="63"/>
      <c r="BB24" s="63"/>
      <c r="BC24" s="63"/>
      <c r="BD24" s="63"/>
      <c r="BE24" s="63"/>
      <c r="BF24" s="63"/>
    </row>
    <row r="25" spans="1:58" ht="13.5">
      <c r="A25" s="65"/>
      <c r="AW25" s="65"/>
      <c r="AX25" s="65"/>
      <c r="AY25" s="65"/>
      <c r="AZ25" s="63"/>
      <c r="BA25" s="63"/>
      <c r="BB25" s="63"/>
      <c r="BC25" s="63"/>
      <c r="BD25" s="63"/>
      <c r="BE25" s="63"/>
      <c r="BF25" s="63"/>
    </row>
    <row r="26" spans="1:58" ht="13.5">
      <c r="A26" s="65"/>
      <c r="AW26" s="65"/>
      <c r="AX26" s="65"/>
      <c r="AY26" s="65"/>
      <c r="AZ26" s="63"/>
      <c r="BA26" s="63"/>
      <c r="BB26" s="63"/>
      <c r="BC26" s="63"/>
      <c r="BD26" s="63"/>
      <c r="BE26" s="63"/>
      <c r="BF26" s="63"/>
    </row>
    <row r="27" spans="1:58" ht="13.5">
      <c r="A27" s="65"/>
      <c r="AW27" s="65"/>
      <c r="AX27" s="65"/>
      <c r="AY27" s="65"/>
      <c r="AZ27" s="63"/>
      <c r="BA27" s="63"/>
      <c r="BB27" s="63"/>
      <c r="BC27" s="63"/>
      <c r="BD27" s="63"/>
      <c r="BE27" s="63"/>
      <c r="BF27" s="63"/>
    </row>
    <row r="28" spans="1:58" ht="13.5">
      <c r="A28" s="65"/>
      <c r="AW28" s="65"/>
      <c r="AX28" s="65"/>
      <c r="AY28" s="65"/>
      <c r="AZ28" s="63"/>
      <c r="BA28" s="63"/>
      <c r="BB28" s="63"/>
      <c r="BC28" s="63"/>
      <c r="BD28" s="63"/>
      <c r="BE28" s="63"/>
      <c r="BF28" s="63"/>
    </row>
    <row r="29" spans="1:58" ht="13.5">
      <c r="A29" s="65"/>
      <c r="AW29" s="65"/>
      <c r="AX29" s="65"/>
      <c r="AY29" s="65"/>
      <c r="AZ29" s="63"/>
      <c r="BA29" s="63"/>
      <c r="BB29" s="63"/>
      <c r="BC29" s="63"/>
      <c r="BD29" s="63"/>
      <c r="BE29" s="63"/>
      <c r="BF29" s="63"/>
    </row>
    <row r="30" spans="1:58" ht="13.5">
      <c r="A30" s="65"/>
      <c r="AW30" s="65"/>
      <c r="AX30" s="65"/>
      <c r="AY30" s="65"/>
      <c r="AZ30" s="63"/>
      <c r="BA30" s="63"/>
      <c r="BB30" s="63"/>
      <c r="BC30" s="63"/>
      <c r="BD30" s="63"/>
      <c r="BE30" s="63"/>
      <c r="BF30" s="63"/>
    </row>
    <row r="31" spans="1:58" ht="13.5">
      <c r="A31" s="65"/>
      <c r="AW31" s="65"/>
      <c r="AX31" s="65"/>
      <c r="AY31" s="65"/>
      <c r="AZ31" s="63"/>
      <c r="BA31" s="63"/>
      <c r="BB31" s="63"/>
      <c r="BC31" s="63"/>
      <c r="BD31" s="63"/>
      <c r="BE31" s="63"/>
      <c r="BF31" s="63"/>
    </row>
    <row r="32" spans="1:58" ht="13.5">
      <c r="A32" s="65"/>
      <c r="AW32" s="65"/>
      <c r="AX32" s="65"/>
      <c r="AY32" s="65"/>
      <c r="AZ32" s="63"/>
      <c r="BA32" s="63"/>
      <c r="BB32" s="63"/>
      <c r="BC32" s="63"/>
      <c r="BD32" s="63"/>
      <c r="BE32" s="63"/>
      <c r="BF32" s="63"/>
    </row>
    <row r="33" spans="1:58" ht="13.5">
      <c r="A33" s="65"/>
      <c r="AW33" s="65"/>
      <c r="AX33" s="65"/>
      <c r="AY33" s="65"/>
      <c r="AZ33" s="63"/>
      <c r="BA33" s="63"/>
      <c r="BB33" s="63"/>
      <c r="BC33" s="63"/>
      <c r="BD33" s="63"/>
      <c r="BE33" s="63"/>
      <c r="BF33" s="63"/>
    </row>
    <row r="34" spans="1:58" ht="13.5">
      <c r="A34" s="65"/>
      <c r="AW34" s="65"/>
      <c r="AX34" s="65"/>
      <c r="AY34" s="65"/>
      <c r="AZ34" s="63"/>
      <c r="BA34" s="63"/>
      <c r="BB34" s="63"/>
      <c r="BC34" s="63"/>
      <c r="BD34" s="63"/>
      <c r="BE34" s="63"/>
      <c r="BF34" s="63"/>
    </row>
    <row r="35" spans="1:58" ht="13.5">
      <c r="A35" s="65"/>
      <c r="AW35" s="65"/>
      <c r="AX35" s="65"/>
      <c r="AY35" s="65"/>
      <c r="AZ35" s="63"/>
      <c r="BA35" s="63"/>
      <c r="BB35" s="63"/>
      <c r="BC35" s="63"/>
      <c r="BD35" s="63"/>
      <c r="BE35" s="63"/>
      <c r="BF35" s="63"/>
    </row>
    <row r="36" spans="1:58" ht="13.5">
      <c r="A36" s="65"/>
      <c r="AW36" s="65"/>
      <c r="AX36" s="65"/>
      <c r="AY36" s="65"/>
      <c r="AZ36" s="63"/>
      <c r="BA36" s="63"/>
      <c r="BB36" s="63"/>
      <c r="BC36" s="63"/>
      <c r="BD36" s="63"/>
      <c r="BE36" s="63"/>
      <c r="BF36" s="63"/>
    </row>
    <row r="37" spans="1:58" ht="13.5">
      <c r="A37" s="65"/>
      <c r="AW37" s="65"/>
      <c r="AX37" s="65"/>
      <c r="AY37" s="65"/>
      <c r="AZ37" s="63"/>
      <c r="BA37" s="63"/>
      <c r="BB37" s="63"/>
      <c r="BC37" s="63"/>
      <c r="BD37" s="63"/>
      <c r="BE37" s="63"/>
      <c r="BF37" s="63"/>
    </row>
    <row r="38" spans="1:58" ht="13.5">
      <c r="A38" s="65"/>
      <c r="AW38" s="65"/>
      <c r="AX38" s="65"/>
      <c r="AY38" s="65"/>
      <c r="AZ38" s="63"/>
      <c r="BA38" s="63"/>
      <c r="BB38" s="63"/>
      <c r="BC38" s="63"/>
      <c r="BD38" s="63"/>
      <c r="BE38" s="63"/>
      <c r="BF38" s="63"/>
    </row>
    <row r="39" spans="1:58" ht="13.5">
      <c r="A39" s="65"/>
      <c r="AW39" s="65"/>
      <c r="AX39" s="65"/>
      <c r="AY39" s="65"/>
      <c r="AZ39" s="63"/>
      <c r="BA39" s="63"/>
      <c r="BB39" s="63"/>
      <c r="BC39" s="63"/>
      <c r="BD39" s="63"/>
      <c r="BE39" s="63"/>
      <c r="BF39" s="63"/>
    </row>
    <row r="40" spans="1:58" ht="13.5">
      <c r="A40" s="65"/>
      <c r="AW40" s="65"/>
      <c r="AX40" s="65"/>
      <c r="AY40" s="65"/>
      <c r="AZ40" s="63"/>
      <c r="BA40" s="63"/>
      <c r="BB40" s="63"/>
      <c r="BC40" s="63"/>
      <c r="BD40" s="63"/>
      <c r="BE40" s="63"/>
      <c r="BF40" s="63"/>
    </row>
    <row r="41" spans="1:58" ht="13.5">
      <c r="A41" s="65"/>
      <c r="AW41" s="65"/>
      <c r="AX41" s="65"/>
      <c r="AY41" s="65"/>
      <c r="AZ41" s="63"/>
      <c r="BA41" s="63"/>
      <c r="BB41" s="63"/>
      <c r="BC41" s="63"/>
      <c r="BD41" s="63"/>
      <c r="BE41" s="63"/>
      <c r="BF41" s="63"/>
    </row>
    <row r="42" spans="1:58" ht="13.5">
      <c r="A42" s="65"/>
      <c r="AW42" s="65"/>
      <c r="AX42" s="65"/>
      <c r="AY42" s="65"/>
      <c r="AZ42" s="63"/>
      <c r="BA42" s="63"/>
      <c r="BB42" s="63"/>
      <c r="BC42" s="63"/>
      <c r="BD42" s="63"/>
      <c r="BE42" s="63"/>
      <c r="BF42" s="63"/>
    </row>
    <row r="43" spans="1:58" ht="13.5">
      <c r="A43" s="65"/>
      <c r="AW43" s="65"/>
      <c r="AX43" s="65"/>
      <c r="AY43" s="65"/>
      <c r="AZ43" s="63"/>
      <c r="BA43" s="63"/>
      <c r="BB43" s="63"/>
      <c r="BC43" s="63"/>
      <c r="BD43" s="63"/>
      <c r="BE43" s="63"/>
      <c r="BF43" s="63"/>
    </row>
    <row r="44" spans="1:58" ht="13.5">
      <c r="A44" s="65"/>
      <c r="AW44" s="65"/>
      <c r="AX44" s="65"/>
      <c r="AY44" s="65"/>
      <c r="AZ44" s="63"/>
      <c r="BA44" s="63"/>
      <c r="BB44" s="63"/>
      <c r="BC44" s="63"/>
      <c r="BD44" s="63"/>
      <c r="BE44" s="63"/>
      <c r="BF44" s="63"/>
    </row>
    <row r="45" spans="1:58" ht="13.5">
      <c r="A45" s="65"/>
      <c r="AW45" s="65"/>
      <c r="AX45" s="65"/>
      <c r="AY45" s="65"/>
      <c r="AZ45" s="63"/>
      <c r="BA45" s="63"/>
      <c r="BB45" s="63"/>
      <c r="BC45" s="63"/>
      <c r="BD45" s="63"/>
      <c r="BE45" s="63"/>
      <c r="BF45" s="63"/>
    </row>
    <row r="46" spans="1:58" ht="13.5">
      <c r="A46" s="64"/>
      <c r="AW46" s="64"/>
      <c r="AX46" s="64"/>
      <c r="AY46" s="64"/>
      <c r="AZ46" s="63"/>
      <c r="BA46" s="63"/>
      <c r="BB46" s="63"/>
      <c r="BC46" s="63"/>
      <c r="BD46" s="63"/>
      <c r="BE46" s="63"/>
      <c r="BF46" s="63"/>
    </row>
    <row r="47" spans="1:58" ht="13.5">
      <c r="A47" s="64"/>
      <c r="AW47" s="64"/>
      <c r="AX47" s="64"/>
      <c r="AY47" s="64"/>
      <c r="AZ47" s="63"/>
      <c r="BA47" s="63"/>
      <c r="BB47" s="63"/>
      <c r="BC47" s="63"/>
      <c r="BD47" s="63"/>
      <c r="BE47" s="63"/>
      <c r="BF47" s="63"/>
    </row>
    <row r="48" spans="1:58" ht="13.5">
      <c r="A48" s="64"/>
      <c r="AW48" s="64"/>
      <c r="AX48" s="64"/>
      <c r="AY48" s="64"/>
      <c r="AZ48" s="63"/>
      <c r="BA48" s="63"/>
      <c r="BB48" s="63"/>
      <c r="BC48" s="63"/>
      <c r="BD48" s="63"/>
      <c r="BE48" s="63"/>
      <c r="BF48" s="63"/>
    </row>
    <row r="49" spans="1:58" ht="13.5">
      <c r="A49" s="64"/>
      <c r="AW49" s="64"/>
      <c r="AX49" s="64"/>
      <c r="AY49" s="64"/>
      <c r="AZ49" s="63"/>
      <c r="BA49" s="63"/>
      <c r="BB49" s="63"/>
      <c r="BC49" s="63"/>
      <c r="BD49" s="63"/>
      <c r="BE49" s="63"/>
      <c r="BF49" s="63"/>
    </row>
    <row r="50" spans="1:58" ht="13.5">
      <c r="A50" s="64"/>
      <c r="AW50" s="64"/>
      <c r="AX50" s="64"/>
      <c r="AY50" s="64"/>
      <c r="AZ50" s="63"/>
      <c r="BA50" s="63"/>
      <c r="BB50" s="63"/>
      <c r="BC50" s="63"/>
      <c r="BD50" s="63"/>
      <c r="BE50" s="63"/>
      <c r="BF50" s="63"/>
    </row>
    <row r="51" spans="1:58" ht="13.5">
      <c r="A51" s="64"/>
      <c r="AW51" s="64"/>
      <c r="AX51" s="64"/>
      <c r="AY51" s="64"/>
      <c r="AZ51" s="57"/>
      <c r="BA51" s="63"/>
      <c r="BB51" s="63"/>
      <c r="BC51" s="63"/>
      <c r="BD51" s="63"/>
      <c r="BE51" s="63"/>
      <c r="BF51" s="63"/>
    </row>
    <row r="52" spans="1:58" ht="13.5">
      <c r="A52" s="64"/>
      <c r="AW52" s="64"/>
      <c r="AX52" s="64"/>
      <c r="AY52" s="64"/>
      <c r="AZ52" s="63"/>
      <c r="BA52" s="63"/>
      <c r="BB52" s="63"/>
      <c r="BC52" s="63"/>
      <c r="BD52" s="63"/>
      <c r="BE52" s="63"/>
      <c r="BF52" s="63"/>
    </row>
  </sheetData>
  <phoneticPr fontId="5"/>
  <pageMargins left="0.7" right="0.7" top="0.75" bottom="0.75" header="0.3" footer="0.3"/>
  <pageSetup paperSize="9" orientation="portrait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2-3商品販売額、売り場面積</vt:lpstr>
      <vt:lpstr>2-3市町村別商品販売額 </vt:lpstr>
      <vt:lpstr>ﾃﾞﾌﾚｰﾀ</vt:lpstr>
      <vt:lpstr>'2-3市町村別商品販売額 '!Print_Area</vt:lpstr>
      <vt:lpstr>'2-3商品販売額、売り場面積'!Print_Area</vt:lpstr>
      <vt:lpstr>'2-3市町村別商品販売額 '!Print_Titles</vt:lpstr>
      <vt:lpstr>'2-3商品販売額、売り場面積'!Print_Titles</vt:lpstr>
    </vt:vector>
  </TitlesOfParts>
  <Company>株式会社 ウエスコ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公園緑地課</dc:creator>
  <cp:lastModifiedBy>Windows ユーザー</cp:lastModifiedBy>
  <cp:lastPrinted>2019-04-12T00:04:55Z</cp:lastPrinted>
  <dcterms:created xsi:type="dcterms:W3CDTF">1996-11-06T06:00:00Z</dcterms:created>
  <dcterms:modified xsi:type="dcterms:W3CDTF">2019-04-12T00:04:58Z</dcterms:modified>
</cp:coreProperties>
</file>