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ad.pref.shimane.jp\土木部\都市計画課\グループ\計画\2-4 都市計画基礎調査\★オープンデータ\情報政策課へ申請\公開ファイル\"/>
    </mc:Choice>
  </mc:AlternateContent>
  <bookViews>
    <workbookView xWindow="0" yWindow="0" windowWidth="15975" windowHeight="7095" activeTab="2"/>
  </bookViews>
  <sheets>
    <sheet name="2-1事業所・従業者数 (合計)" sheetId="1" r:id="rId1"/>
    <sheet name="2-1事業所従業者数" sheetId="2" r:id="rId2"/>
    <sheet name="2-1所得額" sheetId="3" r:id="rId3"/>
  </sheets>
  <externalReferences>
    <externalReference r:id="rId4"/>
    <externalReference r:id="rId5"/>
  </externalReferences>
  <definedNames>
    <definedName name="_１">#REF!</definedName>
    <definedName name="_1_00TS1001">#REF!</definedName>
    <definedName name="_２">#REF!</definedName>
    <definedName name="_2_00TS1004">#REF!</definedName>
    <definedName name="_３">#REF!</definedName>
    <definedName name="_Fill" hidden="1">#REF!</definedName>
    <definedName name="_pf21">#REF!</definedName>
    <definedName name="_Sort" hidden="1">#REF!</definedName>
    <definedName name="\p">#N/A</definedName>
    <definedName name="\s">#N/A</definedName>
    <definedName name="D_変更様式">#REF!</definedName>
    <definedName name="Data">#REF!</definedName>
    <definedName name="_xlnm.Database">#REF!</definedName>
    <definedName name="DataEnd">#REF!</definedName>
    <definedName name="E_復命500以上横">#REF!</definedName>
    <definedName name="E_復命500未満横">#REF!</definedName>
    <definedName name="H_工事台帳">#REF!</definedName>
    <definedName name="HTML_CodePage" hidden="1">932</definedName>
    <definedName name="HTML_Control" hidden="1">{"'流動人口'!$A$1:$L$32","'流動人口'!$A$5:$L$32"}</definedName>
    <definedName name="HTML_Description" hidden="1">""</definedName>
    <definedName name="HTML_Email" hidden="1">""</definedName>
    <definedName name="HTML_Header" hidden="1">"流動人口"</definedName>
    <definedName name="HTML_LastUpdate" hidden="1">"98/07/16"</definedName>
    <definedName name="HTML_LineAfter" hidden="1">FALSE</definedName>
    <definedName name="HTML_LineBefore" hidden="1">FALSE</definedName>
    <definedName name="HTML_Name" hidden="1">"統計管理課"</definedName>
    <definedName name="HTML_OBDlg2" hidden="1">TRUE</definedName>
    <definedName name="HTML_OBDlg4" hidden="1">TRUE</definedName>
    <definedName name="HTML_OS" hidden="1">0</definedName>
    <definedName name="HTML_PathFile" hidden="1">"\\Jinkou&amp;nourin\jinkou\ホームページ作成\workshop\ryuudou\MyHTML.htm"</definedName>
    <definedName name="HTML_Title" hidden="1">"popu"</definedName>
    <definedName name="HTML1_1" hidden="1">"[popu.xls]Sheet1!$A$1:$L$30"</definedName>
    <definedName name="HTML1_10" hidden="1">""</definedName>
    <definedName name="HTML1_11" hidden="1">1</definedName>
    <definedName name="HTML1_12" hidden="1">"C:\workshop\ryuudou\MyHTML.htm"</definedName>
    <definedName name="HTML1_2" hidden="1">1</definedName>
    <definedName name="HTML1_3" hidden="1">"popu"</definedName>
    <definedName name="HTML1_4" hidden="1">"Sheet1"</definedName>
    <definedName name="HTML1_5" hidden="1">""</definedName>
    <definedName name="HTML1_6" hidden="1">-4146</definedName>
    <definedName name="HTML1_7" hidden="1">-4146</definedName>
    <definedName name="HTML1_8" hidden="1">"96/08/06"</definedName>
    <definedName name="HTML1_9" hidden="1">"統計管理課"</definedName>
    <definedName name="HTML2_1" hidden="1">"[popu.xls]Sheet1!$A$5:$L$31"</definedName>
    <definedName name="HTML2_10" hidden="1">""</definedName>
    <definedName name="HTML2_11" hidden="1">1</definedName>
    <definedName name="HTML2_12" hidden="1">"C:\workshop\ryuudou\MyHTML.htm"</definedName>
    <definedName name="HTML2_2" hidden="1">1</definedName>
    <definedName name="HTML2_3" hidden="1">"popu"</definedName>
    <definedName name="HTML2_4" hidden="1">"Sheet1"</definedName>
    <definedName name="HTML2_5" hidden="1">""</definedName>
    <definedName name="HTML2_6" hidden="1">-4146</definedName>
    <definedName name="HTML2_7" hidden="1">-4146</definedName>
    <definedName name="HTML2_8" hidden="1">"96/09/04"</definedName>
    <definedName name="HTML2_9" hidden="1">"統計管理課"</definedName>
    <definedName name="HTML3_1" hidden="1">"[popu.xls]Sheet1!$A$2:$L$31"</definedName>
    <definedName name="HTML3_10" hidden="1">""</definedName>
    <definedName name="HTML3_11" hidden="1">1</definedName>
    <definedName name="HTML3_12" hidden="1">"C:\workshop\ryuudou\MyHTML.htm"</definedName>
    <definedName name="HTML3_2" hidden="1">1</definedName>
    <definedName name="HTML3_3" hidden="1">"popu"</definedName>
    <definedName name="HTML3_4" hidden="1">"Sheet1"</definedName>
    <definedName name="HTML3_5" hidden="1">""</definedName>
    <definedName name="HTML3_6" hidden="1">-4146</definedName>
    <definedName name="HTML3_7" hidden="1">-4146</definedName>
    <definedName name="HTML3_8" hidden="1">"96/10/03"</definedName>
    <definedName name="HTML3_9" hidden="1">"統計管理課"</definedName>
    <definedName name="HTML4_1" hidden="1">"[popu.xls]Sheet1!$A$5:$L$32"</definedName>
    <definedName name="HTML4_10" hidden="1">""</definedName>
    <definedName name="HTML4_11" hidden="1">1</definedName>
    <definedName name="HTML4_12" hidden="1">"C:\workshop\ryuudou\MyHTML.htm"</definedName>
    <definedName name="HTML4_2" hidden="1">1</definedName>
    <definedName name="HTML4_3" hidden="1">"popu"</definedName>
    <definedName name="HTML4_4" hidden="1">"Sheet1"</definedName>
    <definedName name="HTML4_5" hidden="1">""</definedName>
    <definedName name="HTML4_6" hidden="1">-4146</definedName>
    <definedName name="HTML4_7" hidden="1">-4146</definedName>
    <definedName name="HTML4_8" hidden="1">"96/12/05"</definedName>
    <definedName name="HTML4_9" hidden="1">"統計管理課"</definedName>
    <definedName name="HTML5_1" hidden="1">"[popu.xls]流動人口!$A$3:$L$32"</definedName>
    <definedName name="HTML5_10" hidden="1">""</definedName>
    <definedName name="HTML5_11" hidden="1">1</definedName>
    <definedName name="HTML5_12" hidden="1">"C:\workshop\ryuudou\MyHTML.htm"</definedName>
    <definedName name="HTML5_2" hidden="1">1</definedName>
    <definedName name="HTML5_3" hidden="1">"popu"</definedName>
    <definedName name="HTML5_4" hidden="1">"流動人口"</definedName>
    <definedName name="HTML5_5" hidden="1">""</definedName>
    <definedName name="HTML5_6" hidden="1">-4146</definedName>
    <definedName name="HTML5_7" hidden="1">-4146</definedName>
    <definedName name="HTML5_8" hidden="1">"97/01/03"</definedName>
    <definedName name="HTML5_9" hidden="1">"統計管理課"</definedName>
    <definedName name="HTML6_1" hidden="1">"[popu.xls]流動人口!$A$3:$L$33"</definedName>
    <definedName name="HTML6_10" hidden="1">""</definedName>
    <definedName name="HTML6_11" hidden="1">1</definedName>
    <definedName name="HTML6_12" hidden="1">"C:\workshop\ryuudou\MyHTML.htm"</definedName>
    <definedName name="HTML6_2" hidden="1">1</definedName>
    <definedName name="HTML6_3" hidden="1">"popu"</definedName>
    <definedName name="HTML6_4" hidden="1">"流動人口"</definedName>
    <definedName name="HTML6_5" hidden="1">""</definedName>
    <definedName name="HTML6_6" hidden="1">-4146</definedName>
    <definedName name="HTML6_7" hidden="1">-4146</definedName>
    <definedName name="HTML6_8" hidden="1">"97/02/10"</definedName>
    <definedName name="HTML6_9" hidden="1">"統計管理課"</definedName>
    <definedName name="HTML7_1" hidden="1">"[popu.xls]Sheet1!$A$4:$L$30"</definedName>
    <definedName name="HTML7_10" hidden="1">""</definedName>
    <definedName name="HTML7_11" hidden="1">1</definedName>
    <definedName name="HTML7_12" hidden="1">"C:\workshop\ryuudou\MyHTML.htm"</definedName>
    <definedName name="HTML7_2" hidden="1">1</definedName>
    <definedName name="HTML7_3" hidden="1">"popu"</definedName>
    <definedName name="HTML7_4" hidden="1">"Sheet1"</definedName>
    <definedName name="HTML7_5" hidden="1">""</definedName>
    <definedName name="HTML7_6" hidden="1">-4146</definedName>
    <definedName name="HTML7_7" hidden="1">-4146</definedName>
    <definedName name="HTML7_8" hidden="1">"97/03/31"</definedName>
    <definedName name="HTML7_9" hidden="1">"統計管理課"</definedName>
    <definedName name="HTML8_1" hidden="1">"[popu.xls]流動人口!$A$5:$L$32"</definedName>
    <definedName name="HTML8_10" hidden="1">""</definedName>
    <definedName name="HTML8_11" hidden="1">1</definedName>
    <definedName name="HTML8_12" hidden="1">"C:\workshop\ryuudou\MyHTML.htm"</definedName>
    <definedName name="HTML8_2" hidden="1">1</definedName>
    <definedName name="HTML8_3" hidden="1">"popu"</definedName>
    <definedName name="HTML8_4" hidden="1">"流動人口"</definedName>
    <definedName name="HTML8_5" hidden="1">""</definedName>
    <definedName name="HTML8_6" hidden="1">-4146</definedName>
    <definedName name="HTML8_7" hidden="1">-4146</definedName>
    <definedName name="HTML8_8" hidden="1">"97/08/07"</definedName>
    <definedName name="HTML8_9" hidden="1">"統計管理課"</definedName>
    <definedName name="HTML9_1" hidden="1">"[popu.xls]流動人口!$A$1:$L$32"</definedName>
    <definedName name="HTML9_10" hidden="1">""</definedName>
    <definedName name="HTML9_11" hidden="1">1</definedName>
    <definedName name="HTML9_12" hidden="1">"C:\workshop\ryuudou\MyHTML.htm"</definedName>
    <definedName name="HTML9_2" hidden="1">1</definedName>
    <definedName name="HTML9_3" hidden="1">"popu"</definedName>
    <definedName name="HTML9_4" hidden="1">"流動人口"</definedName>
    <definedName name="HTML9_5" hidden="1">""</definedName>
    <definedName name="HTML9_6" hidden="1">-4146</definedName>
    <definedName name="HTML9_7" hidden="1">-4146</definedName>
    <definedName name="HTML9_8" hidden="1">"97/09/22"</definedName>
    <definedName name="HTML9_9" hidden="1">"統計管理課"</definedName>
    <definedName name="HTMLCount" hidden="1">9</definedName>
    <definedName name="Hyousoku">#REF!</definedName>
    <definedName name="HyousokuArea">#REF!</definedName>
    <definedName name="HyousokuEnd">#REF!</definedName>
    <definedName name="Hyoutou">#REF!</definedName>
    <definedName name="Old">#REF!</definedName>
    <definedName name="P_見積額" localSheetId="0">#REF!</definedName>
    <definedName name="P_見積額">#REF!</definedName>
    <definedName name="_xlnm.Print_Area" localSheetId="0">'2-1事業所・従業者数 (合計)'!$A$1:$L$40</definedName>
    <definedName name="_xlnm.Print_Area" localSheetId="1">'2-1事業所従業者数'!$A$2:$AA$312</definedName>
    <definedName name="_xlnm.Print_Area" localSheetId="2">'2-1所得額'!$A$1:$L$22</definedName>
    <definedName name="_xlnm.Print_Area">#REF!</definedName>
    <definedName name="Print_Area_MI">#REF!</definedName>
    <definedName name="Print_Area2">#REF!</definedName>
    <definedName name="_xlnm.Print_Titles" localSheetId="0">'2-1事業所・従業者数 (合計)'!$4:$4</definedName>
    <definedName name="Rangai0">#REF!</definedName>
    <definedName name="sa">[1]大字リスト!$A$488:$F$587</definedName>
    <definedName name="sdf">[1]大字リスト!$A$488:$F$587</definedName>
    <definedName name="Title">#REF!</definedName>
    <definedName name="TitleEnglish">#REF!</definedName>
    <definedName name="yasugi">[1]大字リスト!$A$488:$F$587</definedName>
    <definedName name="マクロ">#N/A</definedName>
    <definedName name="み" localSheetId="0">#REF!</definedName>
    <definedName name="み">#REF!</definedName>
    <definedName name="安来市">[2]大字リスト!$A$488:$F$587</definedName>
    <definedName name="確認">#N/A</definedName>
    <definedName name="構成比">#REF!</definedName>
    <definedName name="市町順位">#REF!</definedName>
    <definedName name="市町村">#REF!</definedName>
    <definedName name="住基">#REF!</definedName>
    <definedName name="松江市">[2]大字リスト!$A$5:$F$485</definedName>
    <definedName name="瀬戸町" hidden="1">{"'流動人口'!$A$1:$L$32","'流動人口'!$A$5:$L$32"}</definedName>
    <definedName name="占有">#REF!</definedName>
    <definedName name="増減順位">#REF!</definedName>
    <definedName name="第１表">#REF!</definedName>
    <definedName name="動態">#REF!</definedName>
    <definedName name="表">#N/A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3" l="1"/>
  <c r="C29" i="3"/>
  <c r="D29" i="3"/>
  <c r="E29" i="3"/>
  <c r="F29" i="3"/>
  <c r="G29" i="3"/>
  <c r="H29" i="3"/>
  <c r="I29" i="3"/>
  <c r="J29" i="3"/>
  <c r="K29" i="3"/>
  <c r="L29" i="3"/>
  <c r="M29" i="3"/>
  <c r="N29" i="3"/>
  <c r="O29" i="3"/>
  <c r="P29" i="3"/>
  <c r="Q29" i="3"/>
  <c r="R29" i="3"/>
  <c r="S29" i="3"/>
  <c r="T29" i="3"/>
  <c r="U29" i="3"/>
  <c r="V29" i="3"/>
  <c r="W29" i="3"/>
  <c r="X29" i="3"/>
  <c r="Y29" i="3"/>
  <c r="Z29" i="3"/>
  <c r="B30" i="3"/>
  <c r="C30" i="3"/>
  <c r="D30" i="3"/>
  <c r="E30" i="3"/>
  <c r="F30" i="3"/>
  <c r="G30" i="3"/>
  <c r="H30" i="3"/>
  <c r="I30" i="3"/>
  <c r="J30" i="3"/>
  <c r="K30" i="3"/>
  <c r="L30" i="3"/>
  <c r="M30" i="3"/>
  <c r="N30" i="3"/>
  <c r="O30" i="3"/>
  <c r="P30" i="3"/>
  <c r="Q30" i="3"/>
  <c r="R30" i="3"/>
  <c r="S30" i="3"/>
  <c r="T30" i="3"/>
  <c r="U30" i="3"/>
  <c r="V30" i="3"/>
  <c r="W30" i="3"/>
  <c r="X30" i="3"/>
  <c r="Y30" i="3"/>
  <c r="Z30" i="3"/>
  <c r="B31" i="3"/>
  <c r="C31" i="3"/>
  <c r="D31" i="3"/>
  <c r="E31" i="3"/>
  <c r="F31" i="3"/>
  <c r="G31" i="3"/>
  <c r="H31" i="3"/>
  <c r="I31" i="3"/>
  <c r="J31" i="3"/>
  <c r="K31" i="3"/>
  <c r="L31" i="3"/>
  <c r="M31" i="3"/>
  <c r="N31" i="3"/>
  <c r="O31" i="3"/>
  <c r="P31" i="3"/>
  <c r="Q31" i="3"/>
  <c r="R31" i="3"/>
  <c r="S31" i="3"/>
  <c r="T31" i="3"/>
  <c r="U31" i="3"/>
  <c r="V31" i="3"/>
  <c r="W31" i="3"/>
  <c r="X31" i="3"/>
  <c r="Y31" i="3"/>
  <c r="Z31" i="3"/>
  <c r="B32" i="3"/>
  <c r="C32" i="3"/>
  <c r="D32" i="3"/>
  <c r="E32" i="3"/>
  <c r="F32" i="3"/>
  <c r="G32" i="3"/>
  <c r="H32" i="3"/>
  <c r="I32" i="3"/>
  <c r="J32" i="3"/>
  <c r="K32" i="3"/>
  <c r="L32" i="3"/>
  <c r="M32" i="3"/>
  <c r="N32" i="3"/>
  <c r="O32" i="3"/>
  <c r="P32" i="3"/>
  <c r="Q32" i="3"/>
  <c r="R32" i="3"/>
  <c r="S32" i="3"/>
  <c r="T32" i="3"/>
  <c r="U32" i="3"/>
  <c r="V32" i="3"/>
  <c r="W32" i="3"/>
  <c r="X32" i="3"/>
  <c r="Y32" i="3"/>
  <c r="Z32" i="3"/>
  <c r="Y63" i="3"/>
  <c r="Z63" i="3"/>
  <c r="E9" i="3" l="1"/>
  <c r="J8" i="3"/>
  <c r="G8" i="3"/>
  <c r="I6" i="3"/>
  <c r="H5" i="3"/>
  <c r="K14" i="3"/>
  <c r="J14" i="3"/>
  <c r="I14" i="3"/>
  <c r="H14" i="3"/>
  <c r="G14" i="3"/>
  <c r="F14" i="3"/>
  <c r="E14" i="3"/>
  <c r="E12" i="3" s="1"/>
  <c r="D14" i="3"/>
  <c r="C14" i="3"/>
  <c r="K13" i="3"/>
  <c r="K12" i="3" s="1"/>
  <c r="J13" i="3"/>
  <c r="I13" i="3"/>
  <c r="H13" i="3"/>
  <c r="H12" i="3" s="1"/>
  <c r="G13" i="3"/>
  <c r="G12" i="3" s="1"/>
  <c r="F13" i="3"/>
  <c r="E13" i="3"/>
  <c r="D13" i="3"/>
  <c r="D12" i="3" s="1"/>
  <c r="C13" i="3"/>
  <c r="C12" i="3" s="1"/>
  <c r="I12" i="3"/>
  <c r="K11" i="3"/>
  <c r="J11" i="3"/>
  <c r="I11" i="3"/>
  <c r="H11" i="3"/>
  <c r="G11" i="3"/>
  <c r="F11" i="3"/>
  <c r="E11" i="3"/>
  <c r="D11" i="3"/>
  <c r="C11" i="3"/>
  <c r="K10" i="3"/>
  <c r="J10" i="3"/>
  <c r="I10" i="3"/>
  <c r="H10" i="3"/>
  <c r="G10" i="3"/>
  <c r="F10" i="3"/>
  <c r="E10" i="3"/>
  <c r="D10" i="3"/>
  <c r="C10" i="3"/>
  <c r="K9" i="3"/>
  <c r="K19" i="3" s="1"/>
  <c r="J9" i="3"/>
  <c r="J19" i="3" s="1"/>
  <c r="I9" i="3"/>
  <c r="H9" i="3"/>
  <c r="H19" i="3" s="1"/>
  <c r="G9" i="3"/>
  <c r="G19" i="3" s="1"/>
  <c r="F9" i="3"/>
  <c r="F19" i="3" s="1"/>
  <c r="D9" i="3"/>
  <c r="D19" i="3" s="1"/>
  <c r="C9" i="3"/>
  <c r="K8" i="3"/>
  <c r="K18" i="3" s="1"/>
  <c r="I8" i="3"/>
  <c r="I18" i="3" s="1"/>
  <c r="H8" i="3"/>
  <c r="H7" i="3" s="1"/>
  <c r="F8" i="3"/>
  <c r="E8" i="3"/>
  <c r="E18" i="3" s="1"/>
  <c r="D8" i="3"/>
  <c r="D7" i="3" s="1"/>
  <c r="C8" i="3"/>
  <c r="C18" i="3" s="1"/>
  <c r="K6" i="3"/>
  <c r="K16" i="3" s="1"/>
  <c r="J6" i="3"/>
  <c r="J16" i="3" s="1"/>
  <c r="H6" i="3"/>
  <c r="G6" i="3"/>
  <c r="G16" i="3" s="1"/>
  <c r="F6" i="3"/>
  <c r="F16" i="3" s="1"/>
  <c r="E6" i="3"/>
  <c r="D6" i="3"/>
  <c r="C6" i="3"/>
  <c r="C16" i="3" s="1"/>
  <c r="K5" i="3"/>
  <c r="K15" i="3" s="1"/>
  <c r="J5" i="3"/>
  <c r="I5" i="3"/>
  <c r="G5" i="3"/>
  <c r="G15" i="3" s="1"/>
  <c r="F5" i="3"/>
  <c r="F15" i="3" s="1"/>
  <c r="E5" i="3"/>
  <c r="D5" i="3"/>
  <c r="C5" i="3"/>
  <c r="C15" i="3" s="1"/>
  <c r="O293" i="2"/>
  <c r="N293" i="2"/>
  <c r="K293" i="2"/>
  <c r="J293" i="2"/>
  <c r="G21" i="1" s="1"/>
  <c r="I293" i="2"/>
  <c r="H293" i="2"/>
  <c r="G293" i="2"/>
  <c r="F293" i="2"/>
  <c r="E21" i="1" s="1"/>
  <c r="E293" i="2"/>
  <c r="D293" i="2"/>
  <c r="O271" i="2"/>
  <c r="N271" i="2"/>
  <c r="H20" i="1" s="1"/>
  <c r="K271" i="2"/>
  <c r="J271" i="2"/>
  <c r="I271" i="2"/>
  <c r="H271" i="2"/>
  <c r="F20" i="1" s="1"/>
  <c r="G271" i="2"/>
  <c r="F271" i="2"/>
  <c r="E271" i="2"/>
  <c r="D271" i="2"/>
  <c r="D20" i="1" s="1"/>
  <c r="O249" i="2"/>
  <c r="N249" i="2"/>
  <c r="K249" i="2"/>
  <c r="J249" i="2"/>
  <c r="G19" i="1" s="1"/>
  <c r="G18" i="1" s="1"/>
  <c r="I249" i="2"/>
  <c r="H249" i="2"/>
  <c r="G249" i="2"/>
  <c r="F249" i="2"/>
  <c r="E19" i="1" s="1"/>
  <c r="E18" i="1" s="1"/>
  <c r="E249" i="2"/>
  <c r="D249" i="2"/>
  <c r="K245" i="2"/>
  <c r="J245" i="2"/>
  <c r="G245" i="2"/>
  <c r="F245" i="2"/>
  <c r="E245" i="2"/>
  <c r="D245" i="2"/>
  <c r="O244" i="2"/>
  <c r="N244" i="2"/>
  <c r="K244" i="2"/>
  <c r="J244" i="2"/>
  <c r="I244" i="2"/>
  <c r="H244" i="2"/>
  <c r="G244" i="2"/>
  <c r="F244" i="2"/>
  <c r="E244" i="2"/>
  <c r="D244" i="2"/>
  <c r="O243" i="2"/>
  <c r="N243" i="2"/>
  <c r="K243" i="2"/>
  <c r="J243" i="2"/>
  <c r="O242" i="2"/>
  <c r="N242" i="2"/>
  <c r="K242" i="2"/>
  <c r="J242" i="2"/>
  <c r="O241" i="2"/>
  <c r="N241" i="2"/>
  <c r="K241" i="2"/>
  <c r="J241" i="2"/>
  <c r="O239" i="2"/>
  <c r="N239" i="2"/>
  <c r="K239" i="2"/>
  <c r="J239" i="2"/>
  <c r="O237" i="2"/>
  <c r="N237" i="2"/>
  <c r="K237" i="2"/>
  <c r="J237" i="2"/>
  <c r="I237" i="2"/>
  <c r="H237" i="2"/>
  <c r="G237" i="2"/>
  <c r="F237" i="2"/>
  <c r="E237" i="2"/>
  <c r="D237" i="2"/>
  <c r="O236" i="2"/>
  <c r="N236" i="2"/>
  <c r="K236" i="2"/>
  <c r="J236" i="2"/>
  <c r="I236" i="2"/>
  <c r="H236" i="2"/>
  <c r="G236" i="2"/>
  <c r="F236" i="2"/>
  <c r="E236" i="2"/>
  <c r="D236" i="2"/>
  <c r="O235" i="2"/>
  <c r="N235" i="2"/>
  <c r="K235" i="2"/>
  <c r="J235" i="2"/>
  <c r="I235" i="2"/>
  <c r="H235" i="2"/>
  <c r="G235" i="2"/>
  <c r="F235" i="2"/>
  <c r="E235" i="2"/>
  <c r="D235" i="2"/>
  <c r="O234" i="2"/>
  <c r="N234" i="2"/>
  <c r="K234" i="2"/>
  <c r="J234" i="2"/>
  <c r="I234" i="2"/>
  <c r="H234" i="2"/>
  <c r="G234" i="2"/>
  <c r="F234" i="2"/>
  <c r="E234" i="2"/>
  <c r="D234" i="2"/>
  <c r="O233" i="2"/>
  <c r="N233" i="2"/>
  <c r="K233" i="2"/>
  <c r="J233" i="2"/>
  <c r="O232" i="2"/>
  <c r="N232" i="2"/>
  <c r="K232" i="2"/>
  <c r="J232" i="2"/>
  <c r="I232" i="2"/>
  <c r="H232" i="2"/>
  <c r="G232" i="2"/>
  <c r="F232" i="2"/>
  <c r="E232" i="2"/>
  <c r="D232" i="2"/>
  <c r="O231" i="2"/>
  <c r="N231" i="2"/>
  <c r="K231" i="2"/>
  <c r="J231" i="2"/>
  <c r="I231" i="2"/>
  <c r="H231" i="2"/>
  <c r="G231" i="2"/>
  <c r="F231" i="2"/>
  <c r="E231" i="2"/>
  <c r="D231" i="2"/>
  <c r="O230" i="2"/>
  <c r="N230" i="2"/>
  <c r="K230" i="2"/>
  <c r="J230" i="2"/>
  <c r="I230" i="2"/>
  <c r="H230" i="2"/>
  <c r="G230" i="2"/>
  <c r="F230" i="2"/>
  <c r="E230" i="2"/>
  <c r="D230" i="2"/>
  <c r="O229" i="2"/>
  <c r="N229" i="2"/>
  <c r="K229" i="2"/>
  <c r="J229" i="2"/>
  <c r="I229" i="2"/>
  <c r="H229" i="2"/>
  <c r="G229" i="2"/>
  <c r="F229" i="2"/>
  <c r="E229" i="2"/>
  <c r="D229" i="2"/>
  <c r="O228" i="2"/>
  <c r="N228" i="2"/>
  <c r="N227" i="2" s="1"/>
  <c r="K228" i="2"/>
  <c r="J228" i="2"/>
  <c r="I228" i="2"/>
  <c r="H228" i="2"/>
  <c r="H227" i="2" s="1"/>
  <c r="G228" i="2"/>
  <c r="F228" i="2"/>
  <c r="E228" i="2"/>
  <c r="D228" i="2"/>
  <c r="D227" i="2" s="1"/>
  <c r="Y227" i="2"/>
  <c r="X227" i="2"/>
  <c r="W227" i="2"/>
  <c r="V227" i="2"/>
  <c r="K18" i="1" s="1"/>
  <c r="U227" i="2"/>
  <c r="T227" i="2"/>
  <c r="Q227" i="2"/>
  <c r="P227" i="2"/>
  <c r="O227" i="2"/>
  <c r="K227" i="2"/>
  <c r="J227" i="2"/>
  <c r="I227" i="2"/>
  <c r="G227" i="2"/>
  <c r="F227" i="2"/>
  <c r="E227" i="2"/>
  <c r="U205" i="2"/>
  <c r="T205" i="2"/>
  <c r="J17" i="1" s="1"/>
  <c r="Q205" i="2"/>
  <c r="P205" i="2"/>
  <c r="O205" i="2"/>
  <c r="N205" i="2"/>
  <c r="K205" i="2"/>
  <c r="J205" i="2"/>
  <c r="I205" i="2"/>
  <c r="H205" i="2"/>
  <c r="F17" i="1" s="1"/>
  <c r="G205" i="2"/>
  <c r="F205" i="2"/>
  <c r="E205" i="2"/>
  <c r="D205" i="2"/>
  <c r="O183" i="2"/>
  <c r="N183" i="2"/>
  <c r="K183" i="2"/>
  <c r="J183" i="2"/>
  <c r="G16" i="1" s="1"/>
  <c r="I183" i="2"/>
  <c r="H183" i="2"/>
  <c r="G183" i="2"/>
  <c r="F183" i="2"/>
  <c r="E183" i="2"/>
  <c r="D183" i="2"/>
  <c r="O161" i="2"/>
  <c r="N161" i="2"/>
  <c r="H15" i="1" s="1"/>
  <c r="K161" i="2"/>
  <c r="J161" i="2"/>
  <c r="I161" i="2"/>
  <c r="H161" i="2"/>
  <c r="G161" i="2"/>
  <c r="F161" i="2"/>
  <c r="E161" i="2"/>
  <c r="D161" i="2"/>
  <c r="D15" i="1" s="1"/>
  <c r="O139" i="2"/>
  <c r="N139" i="2"/>
  <c r="K139" i="2"/>
  <c r="J139" i="2"/>
  <c r="I139" i="2"/>
  <c r="H139" i="2"/>
  <c r="G139" i="2"/>
  <c r="F139" i="2"/>
  <c r="E14" i="1" s="1"/>
  <c r="E139" i="2"/>
  <c r="D139" i="2"/>
  <c r="O117" i="2"/>
  <c r="N117" i="2"/>
  <c r="K117" i="2"/>
  <c r="J117" i="2"/>
  <c r="I117" i="2"/>
  <c r="H117" i="2"/>
  <c r="F13" i="1" s="1"/>
  <c r="G117" i="2"/>
  <c r="F117" i="2"/>
  <c r="E117" i="2"/>
  <c r="D117" i="2"/>
  <c r="O95" i="2"/>
  <c r="N95" i="2"/>
  <c r="K95" i="2"/>
  <c r="J95" i="2"/>
  <c r="G12" i="1" s="1"/>
  <c r="G8" i="1" s="1"/>
  <c r="G7" i="1" s="1"/>
  <c r="I95" i="2"/>
  <c r="H95" i="2"/>
  <c r="G95" i="2"/>
  <c r="F95" i="2"/>
  <c r="E95" i="2"/>
  <c r="D95" i="2"/>
  <c r="O73" i="2"/>
  <c r="N73" i="2"/>
  <c r="H11" i="1" s="1"/>
  <c r="K73" i="2"/>
  <c r="J73" i="2"/>
  <c r="I73" i="2"/>
  <c r="H73" i="2"/>
  <c r="G73" i="2"/>
  <c r="F73" i="2"/>
  <c r="E73" i="2"/>
  <c r="D73" i="2"/>
  <c r="D11" i="1" s="1"/>
  <c r="O51" i="2"/>
  <c r="N51" i="2"/>
  <c r="K51" i="2"/>
  <c r="J51" i="2"/>
  <c r="I51" i="2"/>
  <c r="H51" i="2"/>
  <c r="G51" i="2"/>
  <c r="F51" i="2"/>
  <c r="E10" i="1" s="1"/>
  <c r="E8" i="1" s="1"/>
  <c r="E7" i="1" s="1"/>
  <c r="E51" i="2"/>
  <c r="D51" i="2"/>
  <c r="U29" i="2"/>
  <c r="T29" i="2"/>
  <c r="Q29" i="2"/>
  <c r="P29" i="2"/>
  <c r="O29" i="2"/>
  <c r="N29" i="2"/>
  <c r="H9" i="1" s="1"/>
  <c r="H8" i="1" s="1"/>
  <c r="K29" i="2"/>
  <c r="J29" i="2"/>
  <c r="I29" i="2"/>
  <c r="H29" i="2"/>
  <c r="G29" i="2"/>
  <c r="F29" i="2"/>
  <c r="E29" i="2"/>
  <c r="D29" i="2"/>
  <c r="D9" i="1" s="1"/>
  <c r="D8" i="1" s="1"/>
  <c r="U25" i="2"/>
  <c r="T25" i="2"/>
  <c r="Q25" i="2"/>
  <c r="P25" i="2"/>
  <c r="O25" i="2"/>
  <c r="N25" i="2"/>
  <c r="K25" i="2"/>
  <c r="J25" i="2"/>
  <c r="I25" i="2"/>
  <c r="H25" i="2"/>
  <c r="G25" i="2"/>
  <c r="F25" i="2"/>
  <c r="E25" i="2"/>
  <c r="D25" i="2"/>
  <c r="U24" i="2"/>
  <c r="T24" i="2"/>
  <c r="Q24" i="2"/>
  <c r="P24" i="2"/>
  <c r="O24" i="2"/>
  <c r="N24" i="2"/>
  <c r="K24" i="2"/>
  <c r="J24" i="2"/>
  <c r="I24" i="2"/>
  <c r="H24" i="2"/>
  <c r="G24" i="2"/>
  <c r="F24" i="2"/>
  <c r="E24" i="2"/>
  <c r="D24" i="2"/>
  <c r="U23" i="2"/>
  <c r="T23" i="2"/>
  <c r="Q23" i="2"/>
  <c r="P23" i="2"/>
  <c r="O23" i="2"/>
  <c r="N23" i="2"/>
  <c r="K23" i="2"/>
  <c r="J23" i="2"/>
  <c r="I23" i="2"/>
  <c r="H23" i="2"/>
  <c r="G23" i="2"/>
  <c r="F23" i="2"/>
  <c r="E23" i="2"/>
  <c r="D23" i="2"/>
  <c r="U22" i="2"/>
  <c r="T22" i="2"/>
  <c r="Q22" i="2"/>
  <c r="P22" i="2"/>
  <c r="O22" i="2"/>
  <c r="N22" i="2"/>
  <c r="K22" i="2"/>
  <c r="J22" i="2"/>
  <c r="I22" i="2"/>
  <c r="H22" i="2"/>
  <c r="G22" i="2"/>
  <c r="F22" i="2"/>
  <c r="E22" i="2"/>
  <c r="D22" i="2"/>
  <c r="U21" i="2"/>
  <c r="T21" i="2"/>
  <c r="Q21" i="2"/>
  <c r="P21" i="2"/>
  <c r="O21" i="2"/>
  <c r="N21" i="2"/>
  <c r="K21" i="2"/>
  <c r="J21" i="2"/>
  <c r="I21" i="2"/>
  <c r="H21" i="2"/>
  <c r="G21" i="2"/>
  <c r="F21" i="2"/>
  <c r="E21" i="2"/>
  <c r="D21" i="2"/>
  <c r="U20" i="2"/>
  <c r="T20" i="2"/>
  <c r="Q20" i="2"/>
  <c r="P20" i="2"/>
  <c r="O20" i="2"/>
  <c r="N20" i="2"/>
  <c r="K20" i="2"/>
  <c r="J20" i="2"/>
  <c r="I20" i="2"/>
  <c r="H20" i="2"/>
  <c r="G20" i="2"/>
  <c r="F20" i="2"/>
  <c r="E20" i="2"/>
  <c r="D20" i="2"/>
  <c r="U19" i="2"/>
  <c r="T19" i="2"/>
  <c r="Q19" i="2"/>
  <c r="P19" i="2"/>
  <c r="O19" i="2"/>
  <c r="N19" i="2"/>
  <c r="K19" i="2"/>
  <c r="J19" i="2"/>
  <c r="I19" i="2"/>
  <c r="H19" i="2"/>
  <c r="G19" i="2"/>
  <c r="F19" i="2"/>
  <c r="E19" i="2"/>
  <c r="D19" i="2"/>
  <c r="U18" i="2"/>
  <c r="T18" i="2"/>
  <c r="Q18" i="2"/>
  <c r="P18" i="2"/>
  <c r="O18" i="2"/>
  <c r="N18" i="2"/>
  <c r="K18" i="2"/>
  <c r="J18" i="2"/>
  <c r="I18" i="2"/>
  <c r="H18" i="2"/>
  <c r="G18" i="2"/>
  <c r="F18" i="2"/>
  <c r="E18" i="2"/>
  <c r="D18" i="2"/>
  <c r="U17" i="2"/>
  <c r="T17" i="2"/>
  <c r="Q17" i="2"/>
  <c r="P17" i="2"/>
  <c r="O17" i="2"/>
  <c r="N17" i="2"/>
  <c r="K17" i="2"/>
  <c r="J17" i="2"/>
  <c r="I17" i="2"/>
  <c r="H17" i="2"/>
  <c r="G17" i="2"/>
  <c r="F17" i="2"/>
  <c r="E17" i="2"/>
  <c r="D17" i="2"/>
  <c r="U16" i="2"/>
  <c r="T16" i="2"/>
  <c r="Q16" i="2"/>
  <c r="P16" i="2"/>
  <c r="P7" i="2" s="1"/>
  <c r="O16" i="2"/>
  <c r="N16" i="2"/>
  <c r="K16" i="2"/>
  <c r="J16" i="2"/>
  <c r="I16" i="2"/>
  <c r="H16" i="2"/>
  <c r="G16" i="2"/>
  <c r="F16" i="2"/>
  <c r="E16" i="2"/>
  <c r="D16" i="2"/>
  <c r="U15" i="2"/>
  <c r="T15" i="2"/>
  <c r="Q15" i="2"/>
  <c r="P15" i="2"/>
  <c r="O15" i="2"/>
  <c r="N15" i="2"/>
  <c r="K15" i="2"/>
  <c r="J15" i="2"/>
  <c r="I15" i="2"/>
  <c r="H15" i="2"/>
  <c r="G15" i="2"/>
  <c r="F15" i="2"/>
  <c r="E15" i="2"/>
  <c r="D15" i="2"/>
  <c r="U14" i="2"/>
  <c r="T14" i="2"/>
  <c r="Q14" i="2"/>
  <c r="P14" i="2"/>
  <c r="O14" i="2"/>
  <c r="N14" i="2"/>
  <c r="K14" i="2"/>
  <c r="J14" i="2"/>
  <c r="I14" i="2"/>
  <c r="H14" i="2"/>
  <c r="G14" i="2"/>
  <c r="F14" i="2"/>
  <c r="E14" i="2"/>
  <c r="D14" i="2"/>
  <c r="U13" i="2"/>
  <c r="T13" i="2"/>
  <c r="Q13" i="2"/>
  <c r="P13" i="2"/>
  <c r="O13" i="2"/>
  <c r="N13" i="2"/>
  <c r="K13" i="2"/>
  <c r="J13" i="2"/>
  <c r="I13" i="2"/>
  <c r="H13" i="2"/>
  <c r="G13" i="2"/>
  <c r="F13" i="2"/>
  <c r="E13" i="2"/>
  <c r="D13" i="2"/>
  <c r="U12" i="2"/>
  <c r="T12" i="2"/>
  <c r="Q12" i="2"/>
  <c r="P12" i="2"/>
  <c r="O12" i="2"/>
  <c r="N12" i="2"/>
  <c r="K12" i="2"/>
  <c r="J12" i="2"/>
  <c r="I12" i="2"/>
  <c r="H12" i="2"/>
  <c r="G12" i="2"/>
  <c r="F12" i="2"/>
  <c r="E12" i="2"/>
  <c r="D12" i="2"/>
  <c r="U11" i="2"/>
  <c r="T11" i="2"/>
  <c r="Q11" i="2"/>
  <c r="P11" i="2"/>
  <c r="O11" i="2"/>
  <c r="N11" i="2"/>
  <c r="K11" i="2"/>
  <c r="J11" i="2"/>
  <c r="I11" i="2"/>
  <c r="H11" i="2"/>
  <c r="G11" i="2"/>
  <c r="F11" i="2"/>
  <c r="E11" i="2"/>
  <c r="D11" i="2"/>
  <c r="U10" i="2"/>
  <c r="T10" i="2"/>
  <c r="Q10" i="2"/>
  <c r="P10" i="2"/>
  <c r="O10" i="2"/>
  <c r="N10" i="2"/>
  <c r="K10" i="2"/>
  <c r="J10" i="2"/>
  <c r="I10" i="2"/>
  <c r="H10" i="2"/>
  <c r="G10" i="2"/>
  <c r="F10" i="2"/>
  <c r="E10" i="2"/>
  <c r="D10" i="2"/>
  <c r="U9" i="2"/>
  <c r="T9" i="2"/>
  <c r="Q9" i="2"/>
  <c r="P9" i="2"/>
  <c r="O9" i="2"/>
  <c r="N9" i="2"/>
  <c r="K9" i="2"/>
  <c r="J9" i="2"/>
  <c r="I9" i="2"/>
  <c r="H9" i="2"/>
  <c r="G9" i="2"/>
  <c r="F9" i="2"/>
  <c r="E9" i="2"/>
  <c r="D9" i="2"/>
  <c r="U8" i="2"/>
  <c r="T8" i="2"/>
  <c r="T7" i="2" s="1"/>
  <c r="Q8" i="2"/>
  <c r="P8" i="2"/>
  <c r="O8" i="2"/>
  <c r="N8" i="2"/>
  <c r="N7" i="2" s="1"/>
  <c r="K8" i="2"/>
  <c r="J8" i="2"/>
  <c r="I8" i="2"/>
  <c r="H8" i="2"/>
  <c r="H7" i="2" s="1"/>
  <c r="G8" i="2"/>
  <c r="F8" i="2"/>
  <c r="E8" i="2"/>
  <c r="D8" i="2"/>
  <c r="D7" i="2" s="1"/>
  <c r="Y7" i="2"/>
  <c r="X7" i="2"/>
  <c r="L8" i="1" s="1"/>
  <c r="L7" i="1" s="1"/>
  <c r="W7" i="2"/>
  <c r="V7" i="2"/>
  <c r="U7" i="2"/>
  <c r="Q7" i="2"/>
  <c r="O7" i="2"/>
  <c r="K7" i="2"/>
  <c r="J7" i="2"/>
  <c r="I7" i="2"/>
  <c r="G7" i="2"/>
  <c r="F7" i="2"/>
  <c r="E7" i="2"/>
  <c r="H38" i="1"/>
  <c r="G38" i="1"/>
  <c r="F38" i="1"/>
  <c r="E38" i="1"/>
  <c r="D38" i="1"/>
  <c r="H37" i="1"/>
  <c r="H35" i="1" s="1"/>
  <c r="G37" i="1"/>
  <c r="F37" i="1"/>
  <c r="E37" i="1"/>
  <c r="D37" i="1"/>
  <c r="D35" i="1" s="1"/>
  <c r="H36" i="1"/>
  <c r="G36" i="1"/>
  <c r="G35" i="1" s="1"/>
  <c r="F36" i="1"/>
  <c r="E36" i="1"/>
  <c r="E35" i="1" s="1"/>
  <c r="D36" i="1"/>
  <c r="L35" i="1"/>
  <c r="K35" i="1"/>
  <c r="J35" i="1"/>
  <c r="I35" i="1"/>
  <c r="F35" i="1"/>
  <c r="J34" i="1"/>
  <c r="I34" i="1"/>
  <c r="H34" i="1"/>
  <c r="G34" i="1"/>
  <c r="F34" i="1"/>
  <c r="E34" i="1"/>
  <c r="D34" i="1"/>
  <c r="H33" i="1"/>
  <c r="G33" i="1"/>
  <c r="F33" i="1"/>
  <c r="E33" i="1"/>
  <c r="D33" i="1"/>
  <c r="H32" i="1"/>
  <c r="G32" i="1"/>
  <c r="F32" i="1"/>
  <c r="E32" i="1"/>
  <c r="D32" i="1"/>
  <c r="H31" i="1"/>
  <c r="G31" i="1"/>
  <c r="F31" i="1"/>
  <c r="E31" i="1"/>
  <c r="D31" i="1"/>
  <c r="H30" i="1"/>
  <c r="G30" i="1"/>
  <c r="F30" i="1"/>
  <c r="E30" i="1"/>
  <c r="D30" i="1"/>
  <c r="H29" i="1"/>
  <c r="G29" i="1"/>
  <c r="F29" i="1"/>
  <c r="F25" i="1" s="1"/>
  <c r="F24" i="1" s="1"/>
  <c r="E29" i="1"/>
  <c r="D29" i="1"/>
  <c r="H28" i="1"/>
  <c r="G28" i="1"/>
  <c r="F28" i="1"/>
  <c r="E28" i="1"/>
  <c r="D28" i="1"/>
  <c r="H27" i="1"/>
  <c r="G27" i="1"/>
  <c r="F27" i="1"/>
  <c r="E27" i="1"/>
  <c r="D27" i="1"/>
  <c r="J26" i="1"/>
  <c r="I26" i="1"/>
  <c r="I25" i="1" s="1"/>
  <c r="I24" i="1" s="1"/>
  <c r="H26" i="1"/>
  <c r="G26" i="1"/>
  <c r="G25" i="1" s="1"/>
  <c r="G24" i="1" s="1"/>
  <c r="F26" i="1"/>
  <c r="E26" i="1"/>
  <c r="E25" i="1" s="1"/>
  <c r="D26" i="1"/>
  <c r="L25" i="1"/>
  <c r="L24" i="1" s="1"/>
  <c r="K25" i="1"/>
  <c r="J25" i="1"/>
  <c r="J24" i="1" s="1"/>
  <c r="H25" i="1"/>
  <c r="H24" i="1" s="1"/>
  <c r="D25" i="1"/>
  <c r="D24" i="1" s="1"/>
  <c r="K24" i="1"/>
  <c r="H21" i="1"/>
  <c r="F21" i="1"/>
  <c r="D21" i="1"/>
  <c r="G20" i="1"/>
  <c r="E20" i="1"/>
  <c r="H19" i="1"/>
  <c r="H18" i="1" s="1"/>
  <c r="F19" i="1"/>
  <c r="F18" i="1" s="1"/>
  <c r="D19" i="1"/>
  <c r="D18" i="1" s="1"/>
  <c r="L18" i="1"/>
  <c r="J18" i="1"/>
  <c r="I18" i="1"/>
  <c r="I17" i="1"/>
  <c r="H17" i="1"/>
  <c r="G17" i="1"/>
  <c r="E17" i="1"/>
  <c r="D17" i="1"/>
  <c r="H16" i="1"/>
  <c r="F16" i="1"/>
  <c r="E16" i="1"/>
  <c r="D16" i="1"/>
  <c r="G15" i="1"/>
  <c r="F15" i="1"/>
  <c r="E15" i="1"/>
  <c r="H14" i="1"/>
  <c r="G14" i="1"/>
  <c r="F14" i="1"/>
  <c r="D14" i="1"/>
  <c r="H13" i="1"/>
  <c r="G13" i="1"/>
  <c r="E13" i="1"/>
  <c r="D13" i="1"/>
  <c r="H12" i="1"/>
  <c r="F12" i="1"/>
  <c r="E12" i="1"/>
  <c r="D12" i="1"/>
  <c r="G11" i="1"/>
  <c r="F11" i="1"/>
  <c r="E11" i="1"/>
  <c r="H10" i="1"/>
  <c r="G10" i="1"/>
  <c r="F10" i="1"/>
  <c r="D10" i="1"/>
  <c r="J9" i="1"/>
  <c r="J8" i="1" s="1"/>
  <c r="J7" i="1" s="1"/>
  <c r="I9" i="1"/>
  <c r="G9" i="1"/>
  <c r="F9" i="1"/>
  <c r="F8" i="1" s="1"/>
  <c r="F7" i="1" s="1"/>
  <c r="E9" i="1"/>
  <c r="K8" i="1"/>
  <c r="K7" i="1" s="1"/>
  <c r="I8" i="1"/>
  <c r="I7" i="1" s="1"/>
  <c r="E15" i="3" l="1"/>
  <c r="F7" i="3"/>
  <c r="F18" i="3"/>
  <c r="F17" i="3" s="1"/>
  <c r="F12" i="3"/>
  <c r="J12" i="3"/>
  <c r="I19" i="3"/>
  <c r="J15" i="3"/>
  <c r="E16" i="3"/>
  <c r="I15" i="3"/>
  <c r="D16" i="3"/>
  <c r="H16" i="3"/>
  <c r="I16" i="3"/>
  <c r="D15" i="3"/>
  <c r="I7" i="3"/>
  <c r="C19" i="3"/>
  <c r="C17" i="3" s="1"/>
  <c r="H15" i="3"/>
  <c r="E24" i="1"/>
  <c r="G7" i="3"/>
  <c r="G18" i="3"/>
  <c r="J18" i="3"/>
  <c r="J7" i="3"/>
  <c r="E19" i="3"/>
  <c r="E7" i="3"/>
  <c r="D7" i="1"/>
  <c r="H7" i="1"/>
  <c r="I17" i="3"/>
  <c r="K17" i="3"/>
  <c r="C7" i="3"/>
  <c r="K7" i="3"/>
  <c r="D18" i="3"/>
  <c r="H18" i="3"/>
  <c r="D17" i="3" l="1"/>
  <c r="E17" i="3"/>
  <c r="J17" i="3"/>
  <c r="H17" i="3"/>
  <c r="G17" i="3"/>
</calcChain>
</file>

<file path=xl/sharedStrings.xml><?xml version="1.0" encoding="utf-8"?>
<sst xmlns="http://schemas.openxmlformats.org/spreadsheetml/2006/main" count="1799" uniqueCount="288">
  <si>
    <t>２．産業　（１）産業大分類別事業所数及び従業者数、所得額</t>
    <rPh sb="8" eb="10">
      <t>サンギョウ</t>
    </rPh>
    <rPh sb="10" eb="14">
      <t>ダイブンルイベツ</t>
    </rPh>
    <rPh sb="14" eb="18">
      <t>ジギョウショスウ</t>
    </rPh>
    <rPh sb="18" eb="19">
      <t>オヨ</t>
    </rPh>
    <rPh sb="23" eb="24">
      <t>スウ</t>
    </rPh>
    <rPh sb="27" eb="28">
      <t>ガク</t>
    </rPh>
    <phoneticPr fontId="3"/>
  </si>
  <si>
    <t>事業所数及び従業者数　市町村別合計</t>
    <rPh sb="0" eb="4">
      <t>ジギョウショスウ</t>
    </rPh>
    <rPh sb="4" eb="5">
      <t>オヨ</t>
    </rPh>
    <rPh sb="6" eb="9">
      <t>ジュウギョウシャ</t>
    </rPh>
    <rPh sb="9" eb="10">
      <t>スウ</t>
    </rPh>
    <rPh sb="11" eb="14">
      <t>シチョウソン</t>
    </rPh>
    <rPh sb="14" eb="15">
      <t>ベツ</t>
    </rPh>
    <rPh sb="15" eb="17">
      <t>ゴウケイ</t>
    </rPh>
    <phoneticPr fontId="4"/>
  </si>
  <si>
    <t>２-１</t>
    <phoneticPr fontId="3"/>
  </si>
  <si>
    <t>区分</t>
    <rPh sb="0" eb="2">
      <t>クブン</t>
    </rPh>
    <phoneticPr fontId="3"/>
  </si>
  <si>
    <t>自治体名</t>
    <rPh sb="0" eb="3">
      <t>ジチタイ</t>
    </rPh>
    <rPh sb="3" eb="4">
      <t>メイ</t>
    </rPh>
    <phoneticPr fontId="3"/>
  </si>
  <si>
    <t>平成3年</t>
  </si>
  <si>
    <t>平成8年</t>
    <phoneticPr fontId="3"/>
  </si>
  <si>
    <t>平成11年</t>
    <phoneticPr fontId="3"/>
  </si>
  <si>
    <t>平成13年</t>
    <phoneticPr fontId="3"/>
  </si>
  <si>
    <t>平成16年</t>
    <phoneticPr fontId="3"/>
  </si>
  <si>
    <t>平成18年</t>
    <phoneticPr fontId="3"/>
  </si>
  <si>
    <t>平成21年</t>
    <phoneticPr fontId="3"/>
  </si>
  <si>
    <t>平成24年</t>
    <phoneticPr fontId="3"/>
  </si>
  <si>
    <t>平成26年</t>
    <phoneticPr fontId="3"/>
  </si>
  <si>
    <t>事業所数（ヶ所）</t>
    <rPh sb="0" eb="3">
      <t>ジギョウショ</t>
    </rPh>
    <rPh sb="3" eb="4">
      <t>スウ</t>
    </rPh>
    <rPh sb="6" eb="7">
      <t>ショ</t>
    </rPh>
    <phoneticPr fontId="3"/>
  </si>
  <si>
    <t>全国</t>
    <rPh sb="0" eb="2">
      <t>ゼンコク</t>
    </rPh>
    <phoneticPr fontId="3"/>
  </si>
  <si>
    <t>島根県</t>
    <rPh sb="0" eb="3">
      <t>シマネケン</t>
    </rPh>
    <phoneticPr fontId="3"/>
  </si>
  <si>
    <t>松江圏２市計</t>
    <rPh sb="0" eb="2">
      <t>マツエ</t>
    </rPh>
    <rPh sb="2" eb="3">
      <t>ケン</t>
    </rPh>
    <rPh sb="4" eb="5">
      <t>シ</t>
    </rPh>
    <rPh sb="5" eb="6">
      <t>ケイ</t>
    </rPh>
    <phoneticPr fontId="3"/>
  </si>
  <si>
    <t>現松江市</t>
    <rPh sb="0" eb="1">
      <t>ゲン</t>
    </rPh>
    <phoneticPr fontId="3"/>
  </si>
  <si>
    <t>旧松江市</t>
    <rPh sb="0" eb="1">
      <t>キュウ</t>
    </rPh>
    <phoneticPr fontId="3"/>
  </si>
  <si>
    <t>旧鹿島町</t>
    <rPh sb="0" eb="1">
      <t>キュウ</t>
    </rPh>
    <rPh sb="1" eb="4">
      <t>カシママチ</t>
    </rPh>
    <phoneticPr fontId="3"/>
  </si>
  <si>
    <t>旧島根町</t>
    <rPh sb="0" eb="1">
      <t>キュウ</t>
    </rPh>
    <rPh sb="1" eb="3">
      <t>シマネ</t>
    </rPh>
    <rPh sb="3" eb="4">
      <t>チョウ</t>
    </rPh>
    <phoneticPr fontId="3"/>
  </si>
  <si>
    <t>旧美保関町</t>
    <rPh sb="0" eb="1">
      <t>キュウ</t>
    </rPh>
    <rPh sb="1" eb="5">
      <t>ミホノセキチョウ</t>
    </rPh>
    <phoneticPr fontId="3"/>
  </si>
  <si>
    <t>旧八雲村</t>
    <rPh sb="0" eb="1">
      <t>キュウ</t>
    </rPh>
    <rPh sb="1" eb="3">
      <t>ヤクモ</t>
    </rPh>
    <rPh sb="3" eb="4">
      <t>ムラ</t>
    </rPh>
    <phoneticPr fontId="3"/>
  </si>
  <si>
    <t>市町村合併の為、現松江市に計上</t>
    <phoneticPr fontId="3"/>
  </si>
  <si>
    <t>旧玉湯町</t>
    <rPh sb="0" eb="1">
      <t>キュウ</t>
    </rPh>
    <rPh sb="1" eb="3">
      <t>タマユ</t>
    </rPh>
    <rPh sb="3" eb="4">
      <t>チョウ</t>
    </rPh>
    <phoneticPr fontId="3"/>
  </si>
  <si>
    <t>旧宍道町</t>
    <rPh sb="0" eb="1">
      <t>キュウ</t>
    </rPh>
    <rPh sb="1" eb="3">
      <t>シンジ</t>
    </rPh>
    <rPh sb="3" eb="4">
      <t>チョウ</t>
    </rPh>
    <phoneticPr fontId="3"/>
  </si>
  <si>
    <t>旧八束町</t>
    <rPh sb="0" eb="1">
      <t>キュウ</t>
    </rPh>
    <rPh sb="1" eb="3">
      <t>ヤツカ</t>
    </rPh>
    <rPh sb="3" eb="4">
      <t>チョウ</t>
    </rPh>
    <phoneticPr fontId="3"/>
  </si>
  <si>
    <t>東出雲町</t>
    <phoneticPr fontId="3"/>
  </si>
  <si>
    <t>現安来市</t>
    <rPh sb="0" eb="1">
      <t>ゲン</t>
    </rPh>
    <phoneticPr fontId="3"/>
  </si>
  <si>
    <t>旧安来市</t>
    <rPh sb="0" eb="1">
      <t>キュウ</t>
    </rPh>
    <phoneticPr fontId="3"/>
  </si>
  <si>
    <t>旧広瀬町</t>
    <rPh sb="0" eb="1">
      <t>キュウ</t>
    </rPh>
    <rPh sb="1" eb="3">
      <t>ヒロセ</t>
    </rPh>
    <rPh sb="3" eb="4">
      <t>チョウ</t>
    </rPh>
    <phoneticPr fontId="3"/>
  </si>
  <si>
    <t>市町村合併の為、現安来市に計上</t>
    <phoneticPr fontId="3"/>
  </si>
  <si>
    <t>旧伯太町</t>
    <rPh sb="0" eb="1">
      <t>キュウ</t>
    </rPh>
    <rPh sb="1" eb="4">
      <t>ハクタチョウ</t>
    </rPh>
    <phoneticPr fontId="3"/>
  </si>
  <si>
    <t>従業者数(人)</t>
    <rPh sb="0" eb="1">
      <t>ジュウ</t>
    </rPh>
    <rPh sb="1" eb="4">
      <t>ギョウシャスウ</t>
    </rPh>
    <rPh sb="5" eb="6">
      <t>ヒト</t>
    </rPh>
    <phoneticPr fontId="3"/>
  </si>
  <si>
    <t>市町村合併の為、現松江市に計上</t>
    <rPh sb="0" eb="3">
      <t>シチョウソン</t>
    </rPh>
    <rPh sb="3" eb="5">
      <t>ガッペイ</t>
    </rPh>
    <rPh sb="6" eb="7">
      <t>タメ</t>
    </rPh>
    <rPh sb="8" eb="9">
      <t>ゲン</t>
    </rPh>
    <rPh sb="9" eb="11">
      <t>マツエ</t>
    </rPh>
    <rPh sb="11" eb="12">
      <t>シ</t>
    </rPh>
    <rPh sb="13" eb="15">
      <t>ケイジョウ</t>
    </rPh>
    <phoneticPr fontId="3"/>
  </si>
  <si>
    <t>市町村合併の為、現安来市に計上</t>
    <rPh sb="0" eb="3">
      <t>シチョウソン</t>
    </rPh>
    <rPh sb="3" eb="5">
      <t>ガッペイ</t>
    </rPh>
    <rPh sb="6" eb="7">
      <t>タメ</t>
    </rPh>
    <rPh sb="8" eb="9">
      <t>ゲン</t>
    </rPh>
    <rPh sb="9" eb="11">
      <t>ヤスギ</t>
    </rPh>
    <rPh sb="11" eb="12">
      <t>シ</t>
    </rPh>
    <rPh sb="13" eb="15">
      <t>ケイジョウ</t>
    </rPh>
    <phoneticPr fontId="3"/>
  </si>
  <si>
    <t>注）事業内容不詳を除く</t>
    <rPh sb="0" eb="1">
      <t>チュウ</t>
    </rPh>
    <rPh sb="2" eb="4">
      <t>ジギョウ</t>
    </rPh>
    <rPh sb="4" eb="6">
      <t>ナイヨウ</t>
    </rPh>
    <rPh sb="6" eb="8">
      <t>フショウ</t>
    </rPh>
    <rPh sb="9" eb="10">
      <t>ノゾ</t>
    </rPh>
    <phoneticPr fontId="3"/>
  </si>
  <si>
    <t>資料：２－１事業所数及び従業者数　市町村別データより集計、島根県数値は事業所統計調査、経済センサスより集計</t>
    <rPh sb="26" eb="28">
      <t>シュウケイ</t>
    </rPh>
    <rPh sb="29" eb="32">
      <t>シマネケン</t>
    </rPh>
    <rPh sb="32" eb="34">
      <t>スウチ</t>
    </rPh>
    <rPh sb="51" eb="53">
      <t>シュウケイ</t>
    </rPh>
    <phoneticPr fontId="3"/>
  </si>
  <si>
    <t>２．産　業　（１）産業大分類別事業所数及び従業者数、所得額</t>
    <rPh sb="9" eb="11">
      <t>サンギョウ</t>
    </rPh>
    <rPh sb="11" eb="15">
      <t>ダイブンルイベツ</t>
    </rPh>
    <rPh sb="15" eb="19">
      <t>ジギョウショスウ</t>
    </rPh>
    <rPh sb="19" eb="20">
      <t>オヨ</t>
    </rPh>
    <rPh sb="24" eb="25">
      <t>スウ</t>
    </rPh>
    <rPh sb="28" eb="29">
      <t>ガク</t>
    </rPh>
    <phoneticPr fontId="3"/>
  </si>
  <si>
    <t>２．産業　（１）産業大分類別事業所数及び従業者数、所得額</t>
  </si>
  <si>
    <t>事業所数及び従業者数　市町村別</t>
    <rPh sb="0" eb="4">
      <t>ジギョウショスウ</t>
    </rPh>
    <rPh sb="4" eb="5">
      <t>オヨ</t>
    </rPh>
    <rPh sb="6" eb="9">
      <t>ジュウギョウシャ</t>
    </rPh>
    <rPh sb="9" eb="10">
      <t>スウ</t>
    </rPh>
    <rPh sb="11" eb="14">
      <t>シチョウソン</t>
    </rPh>
    <rPh sb="14" eb="15">
      <t>ベツ</t>
    </rPh>
    <phoneticPr fontId="4"/>
  </si>
  <si>
    <t>２－１</t>
    <phoneticPr fontId="4"/>
  </si>
  <si>
    <t>２－１</t>
    <phoneticPr fontId="3"/>
  </si>
  <si>
    <t>市町村名</t>
    <rPh sb="0" eb="3">
      <t>シチョウソン</t>
    </rPh>
    <rPh sb="3" eb="4">
      <t>メイ</t>
    </rPh>
    <phoneticPr fontId="3"/>
  </si>
  <si>
    <t>産業大分類</t>
    <rPh sb="0" eb="2">
      <t>サンギョウ</t>
    </rPh>
    <rPh sb="2" eb="5">
      <t>ダイブンルイ</t>
    </rPh>
    <phoneticPr fontId="3"/>
  </si>
  <si>
    <t>平成8年</t>
  </si>
  <si>
    <t>平成11年</t>
  </si>
  <si>
    <t>平成13年</t>
    <phoneticPr fontId="3"/>
  </si>
  <si>
    <t>平成16年</t>
    <phoneticPr fontId="3"/>
  </si>
  <si>
    <t>平成18年</t>
    <phoneticPr fontId="3"/>
  </si>
  <si>
    <t>平成21年</t>
    <phoneticPr fontId="3"/>
  </si>
  <si>
    <t>平成24年</t>
    <phoneticPr fontId="3"/>
  </si>
  <si>
    <t>平成26年</t>
    <phoneticPr fontId="3"/>
  </si>
  <si>
    <t>事業所数
（ヶ所）</t>
    <rPh sb="7" eb="8">
      <t>ショ</t>
    </rPh>
    <phoneticPr fontId="3"/>
  </si>
  <si>
    <t>従業者数
(人)</t>
    <phoneticPr fontId="3"/>
  </si>
  <si>
    <t>従業者数
(人)</t>
    <phoneticPr fontId="3"/>
  </si>
  <si>
    <t>従業者数
(人)</t>
    <phoneticPr fontId="3"/>
  </si>
  <si>
    <t>従業者数
(人)</t>
    <phoneticPr fontId="3"/>
  </si>
  <si>
    <t>総          数</t>
  </si>
  <si>
    <t>Ａ．Ｂ．Ｃ．農林漁業</t>
  </si>
  <si>
    <t>Ａ.Ｂ.農林水産業</t>
    <rPh sb="4" eb="6">
      <t>ノウリン</t>
    </rPh>
    <rPh sb="6" eb="9">
      <t>スイサンギョウ</t>
    </rPh>
    <phoneticPr fontId="4"/>
  </si>
  <si>
    <t>Ｄ．鉱業</t>
  </si>
  <si>
    <t>Ｃ．鉱業、砕石業、砂利採取業</t>
    <rPh sb="2" eb="4">
      <t>コウギョウ</t>
    </rPh>
    <rPh sb="5" eb="7">
      <t>サイセキ</t>
    </rPh>
    <rPh sb="7" eb="8">
      <t>ギョウ</t>
    </rPh>
    <rPh sb="9" eb="11">
      <t>ジャリ</t>
    </rPh>
    <rPh sb="11" eb="13">
      <t>サイシュ</t>
    </rPh>
    <rPh sb="13" eb="14">
      <t>ギョウ</t>
    </rPh>
    <phoneticPr fontId="4"/>
  </si>
  <si>
    <t>Ｅ．建設業</t>
  </si>
  <si>
    <t>Ｄ．建設業</t>
    <rPh sb="2" eb="5">
      <t>ケンセツギョウ</t>
    </rPh>
    <phoneticPr fontId="4"/>
  </si>
  <si>
    <t>Ｆ．製造業</t>
  </si>
  <si>
    <t>Ｅ．製造業</t>
    <rPh sb="2" eb="5">
      <t>セイゾウギョウ</t>
    </rPh>
    <phoneticPr fontId="4"/>
  </si>
  <si>
    <t>Ｇ．電気・ガス・熱供給・水道業</t>
  </si>
  <si>
    <t>Ｆ．電気・ガス・熱供給・水道業</t>
    <rPh sb="8" eb="11">
      <t>ネツキョウキュウ</t>
    </rPh>
    <phoneticPr fontId="4"/>
  </si>
  <si>
    <t>Ｈ．情報通信業</t>
    <rPh sb="2" eb="4">
      <t>ジョウホウ</t>
    </rPh>
    <rPh sb="4" eb="6">
      <t>ツウシン</t>
    </rPh>
    <rPh sb="6" eb="7">
      <t>ギョウ</t>
    </rPh>
    <phoneticPr fontId="3"/>
  </si>
  <si>
    <t>Ｇ．情報通信業</t>
    <rPh sb="2" eb="4">
      <t>ジョウホウ</t>
    </rPh>
    <phoneticPr fontId="4"/>
  </si>
  <si>
    <t>Ｈ．運輸・通信業</t>
    <phoneticPr fontId="4"/>
  </si>
  <si>
    <t>Ｉ．運輸業</t>
    <phoneticPr fontId="3"/>
  </si>
  <si>
    <t>Ｈ．運輸業、郵便業</t>
    <rPh sb="2" eb="4">
      <t>ウンユ</t>
    </rPh>
    <rPh sb="4" eb="5">
      <t>ギョウ</t>
    </rPh>
    <rPh sb="6" eb="8">
      <t>ユウビン</t>
    </rPh>
    <rPh sb="8" eb="9">
      <t>ギョウ</t>
    </rPh>
    <phoneticPr fontId="4"/>
  </si>
  <si>
    <t>Ｉ．卸売・小売業，飲食店</t>
    <phoneticPr fontId="4"/>
  </si>
  <si>
    <t>Ｊ．卸売･小売業</t>
    <phoneticPr fontId="3"/>
  </si>
  <si>
    <t>Ｉ．卸売・小売業</t>
    <phoneticPr fontId="4"/>
  </si>
  <si>
    <t>Ｊ．金融・保険業</t>
    <phoneticPr fontId="4"/>
  </si>
  <si>
    <t>Ｋ．金融･保険業</t>
  </si>
  <si>
    <t>Ｊ．金融・保険業</t>
    <phoneticPr fontId="4"/>
  </si>
  <si>
    <t>Ｋ．不動産業</t>
    <phoneticPr fontId="4"/>
  </si>
  <si>
    <t>Ｌ．不動産業</t>
  </si>
  <si>
    <t>Ｋ．不動産業、物品賃貸業</t>
    <rPh sb="7" eb="9">
      <t>ブッピン</t>
    </rPh>
    <rPh sb="9" eb="12">
      <t>チンタイギョウ</t>
    </rPh>
    <phoneticPr fontId="4"/>
  </si>
  <si>
    <t>Ｌ．学術研究、専門・技術ｻｰﾋﾞｽ業</t>
    <rPh sb="2" eb="4">
      <t>ガクジュツ</t>
    </rPh>
    <rPh sb="4" eb="6">
      <t>ケンキュウ</t>
    </rPh>
    <rPh sb="7" eb="9">
      <t>センモン</t>
    </rPh>
    <rPh sb="10" eb="12">
      <t>ギジュツ</t>
    </rPh>
    <rPh sb="17" eb="18">
      <t>ギョウ</t>
    </rPh>
    <phoneticPr fontId="4"/>
  </si>
  <si>
    <t>Ｍ．飲食店,宿泊業</t>
  </si>
  <si>
    <t>Ｍ．宿泊業、飲食ｻｰﾋﾞｽ業</t>
    <rPh sb="2" eb="4">
      <t>シュクハク</t>
    </rPh>
    <rPh sb="4" eb="5">
      <t>ギョウ</t>
    </rPh>
    <rPh sb="6" eb="8">
      <t>インショク</t>
    </rPh>
    <rPh sb="13" eb="14">
      <t>ギョウ</t>
    </rPh>
    <phoneticPr fontId="4"/>
  </si>
  <si>
    <t>Ｎ．生活関連ｻｰﾋﾞｽ業、娯楽業</t>
    <rPh sb="2" eb="4">
      <t>セイカツ</t>
    </rPh>
    <rPh sb="4" eb="6">
      <t>カンレン</t>
    </rPh>
    <rPh sb="11" eb="12">
      <t>ギョウ</t>
    </rPh>
    <rPh sb="13" eb="16">
      <t>ゴラクギョウ</t>
    </rPh>
    <phoneticPr fontId="4"/>
  </si>
  <si>
    <t>Ｎ．医療,福祉</t>
  </si>
  <si>
    <t>Ｏ．教育、学習支援業</t>
    <phoneticPr fontId="4"/>
  </si>
  <si>
    <t>Ｏ．教育,学習支援業</t>
  </si>
  <si>
    <t>Ｐ．医療、福祉</t>
    <phoneticPr fontId="4"/>
  </si>
  <si>
    <t>Ｐ．複合サービス事業</t>
  </si>
  <si>
    <t>Ｑ．複合サービス事業</t>
    <rPh sb="2" eb="4">
      <t>フクゴウ</t>
    </rPh>
    <rPh sb="8" eb="10">
      <t>ジギョウ</t>
    </rPh>
    <phoneticPr fontId="4"/>
  </si>
  <si>
    <t>Ｌ．サービス業</t>
    <rPh sb="6" eb="7">
      <t>ギョウ</t>
    </rPh>
    <phoneticPr fontId="4"/>
  </si>
  <si>
    <t>Ｑ．サービス業（他に分類されないもの）</t>
  </si>
  <si>
    <t>Ｒ．ｻｰﾋﾞｽ業(他に分類されないもの)</t>
    <rPh sb="7" eb="8">
      <t>ギョウ</t>
    </rPh>
    <rPh sb="9" eb="10">
      <t>タ</t>
    </rPh>
    <rPh sb="11" eb="13">
      <t>ブンルイ</t>
    </rPh>
    <phoneticPr fontId="4"/>
  </si>
  <si>
    <t>Ｍ．公務(他に分類されないもの)</t>
    <rPh sb="2" eb="4">
      <t>コウム</t>
    </rPh>
    <rPh sb="5" eb="6">
      <t>タ</t>
    </rPh>
    <rPh sb="7" eb="9">
      <t>ブンルイ</t>
    </rPh>
    <phoneticPr fontId="4"/>
  </si>
  <si>
    <t>Ｒ．公務（他に分類されないもの）</t>
  </si>
  <si>
    <t>Ｓ．公務(他に分類されないもの)</t>
    <rPh sb="2" eb="4">
      <t>コウム</t>
    </rPh>
    <rPh sb="5" eb="6">
      <t>タ</t>
    </rPh>
    <rPh sb="7" eb="9">
      <t>ブンルイ</t>
    </rPh>
    <phoneticPr fontId="4"/>
  </si>
  <si>
    <t>-</t>
  </si>
  <si>
    <t>平成13年</t>
    <phoneticPr fontId="3"/>
  </si>
  <si>
    <t>平成16年</t>
    <phoneticPr fontId="3"/>
  </si>
  <si>
    <t>平成18年</t>
    <phoneticPr fontId="3"/>
  </si>
  <si>
    <t>平成21年</t>
    <phoneticPr fontId="3"/>
  </si>
  <si>
    <t>平成24年</t>
    <phoneticPr fontId="3"/>
  </si>
  <si>
    <t>平成26年</t>
    <phoneticPr fontId="3"/>
  </si>
  <si>
    <t>市町村合併の為</t>
    <rPh sb="0" eb="3">
      <t>シチョウソン</t>
    </rPh>
    <rPh sb="3" eb="5">
      <t>ガッペイ</t>
    </rPh>
    <rPh sb="6" eb="7">
      <t>タメ</t>
    </rPh>
    <phoneticPr fontId="3"/>
  </si>
  <si>
    <t>-</t>
    <phoneticPr fontId="3"/>
  </si>
  <si>
    <t>-</t>
    <phoneticPr fontId="3"/>
  </si>
  <si>
    <t>現松江市に計上</t>
    <rPh sb="0" eb="1">
      <t>ゲン</t>
    </rPh>
    <rPh sb="1" eb="3">
      <t>マツエ</t>
    </rPh>
    <rPh sb="3" eb="4">
      <t>シ</t>
    </rPh>
    <rPh sb="5" eb="7">
      <t>ケイジョウ</t>
    </rPh>
    <phoneticPr fontId="4"/>
  </si>
  <si>
    <t>Ｈ．運輸・通信業</t>
    <phoneticPr fontId="4"/>
  </si>
  <si>
    <t>Ｉ．運輸業</t>
    <phoneticPr fontId="3"/>
  </si>
  <si>
    <t>Ｉ．卸売・小売業，飲食店</t>
    <phoneticPr fontId="4"/>
  </si>
  <si>
    <t>Ｊ．卸売･小売業</t>
    <phoneticPr fontId="3"/>
  </si>
  <si>
    <t>Ｉ．卸売・小売業</t>
    <phoneticPr fontId="4"/>
  </si>
  <si>
    <t>Ｊ．金融・保険業</t>
    <phoneticPr fontId="4"/>
  </si>
  <si>
    <t>Ｋ．不動産業</t>
    <phoneticPr fontId="4"/>
  </si>
  <si>
    <t>-</t>
    <phoneticPr fontId="3"/>
  </si>
  <si>
    <t>-</t>
    <phoneticPr fontId="3"/>
  </si>
  <si>
    <t>-</t>
    <phoneticPr fontId="3"/>
  </si>
  <si>
    <t>Ｐ．医療、福祉</t>
    <phoneticPr fontId="4"/>
  </si>
  <si>
    <t>平成13年</t>
    <phoneticPr fontId="3"/>
  </si>
  <si>
    <t>平成16年</t>
    <phoneticPr fontId="3"/>
  </si>
  <si>
    <t>平成18年</t>
    <phoneticPr fontId="3"/>
  </si>
  <si>
    <t>平成21年</t>
    <phoneticPr fontId="3"/>
  </si>
  <si>
    <t>平成24年</t>
    <phoneticPr fontId="3"/>
  </si>
  <si>
    <t>平成26年</t>
    <phoneticPr fontId="3"/>
  </si>
  <si>
    <t>従業者数
(人)</t>
    <phoneticPr fontId="3"/>
  </si>
  <si>
    <t>旧鹿島町</t>
    <rPh sb="0" eb="1">
      <t>キュウ</t>
    </rPh>
    <rPh sb="1" eb="4">
      <t>カシマチョウ</t>
    </rPh>
    <phoneticPr fontId="3"/>
  </si>
  <si>
    <t>-</t>
    <phoneticPr fontId="3"/>
  </si>
  <si>
    <t>Ｈ．運輸・通信業</t>
    <phoneticPr fontId="4"/>
  </si>
  <si>
    <t>Ｉ．運輸業</t>
    <phoneticPr fontId="3"/>
  </si>
  <si>
    <t>Ｉ．卸売・小売業，飲食店</t>
    <phoneticPr fontId="4"/>
  </si>
  <si>
    <t>Ｉ．卸売・小売業</t>
    <phoneticPr fontId="4"/>
  </si>
  <si>
    <t>Ｊ．金融・保険業</t>
    <phoneticPr fontId="4"/>
  </si>
  <si>
    <t>Ｋ．不動産業</t>
    <phoneticPr fontId="4"/>
  </si>
  <si>
    <t>Ｏ．教育、学習支援業</t>
    <phoneticPr fontId="4"/>
  </si>
  <si>
    <t>平成18年</t>
    <phoneticPr fontId="3"/>
  </si>
  <si>
    <t>平成21年</t>
    <phoneticPr fontId="3"/>
  </si>
  <si>
    <t>平成24年</t>
    <phoneticPr fontId="3"/>
  </si>
  <si>
    <t>旧島根町</t>
    <rPh sb="0" eb="1">
      <t>キュウ</t>
    </rPh>
    <rPh sb="1" eb="3">
      <t>シマネ</t>
    </rPh>
    <phoneticPr fontId="3"/>
  </si>
  <si>
    <t>-</t>
    <phoneticPr fontId="3"/>
  </si>
  <si>
    <t>Ｉ．卸売・小売業，飲食店</t>
    <phoneticPr fontId="4"/>
  </si>
  <si>
    <t>Ｉ．卸売・小売業</t>
    <phoneticPr fontId="4"/>
  </si>
  <si>
    <t>Ｋ．不動産業</t>
    <phoneticPr fontId="4"/>
  </si>
  <si>
    <t>平成21年</t>
    <phoneticPr fontId="3"/>
  </si>
  <si>
    <t>平成26年</t>
    <phoneticPr fontId="3"/>
  </si>
  <si>
    <t>旧美保関町</t>
    <rPh sb="0" eb="1">
      <t>キュウ</t>
    </rPh>
    <rPh sb="1" eb="4">
      <t>ミホノセキ</t>
    </rPh>
    <phoneticPr fontId="3"/>
  </si>
  <si>
    <t>Ｈ．運輸・通信業</t>
    <phoneticPr fontId="4"/>
  </si>
  <si>
    <t>Ｉ．運輸業</t>
    <phoneticPr fontId="3"/>
  </si>
  <si>
    <t>Ｊ．卸売･小売業</t>
    <phoneticPr fontId="3"/>
  </si>
  <si>
    <t>Ｋ．不動産業</t>
    <phoneticPr fontId="4"/>
  </si>
  <si>
    <t>平成21年</t>
    <phoneticPr fontId="3"/>
  </si>
  <si>
    <t>Ｈ．運輸・通信業</t>
    <phoneticPr fontId="4"/>
  </si>
  <si>
    <t>Ｉ．運輸業</t>
    <phoneticPr fontId="3"/>
  </si>
  <si>
    <t>Ｉ．卸売・小売業，飲食店</t>
    <phoneticPr fontId="4"/>
  </si>
  <si>
    <t>Ｊ．卸売･小売業</t>
    <phoneticPr fontId="3"/>
  </si>
  <si>
    <t>Ｉ．卸売・小売業</t>
    <phoneticPr fontId="4"/>
  </si>
  <si>
    <t>Ｊ．金融・保険業</t>
    <phoneticPr fontId="4"/>
  </si>
  <si>
    <t>Ｊ．金融・保険業</t>
    <phoneticPr fontId="4"/>
  </si>
  <si>
    <t>Ｋ．不動産業</t>
    <phoneticPr fontId="4"/>
  </si>
  <si>
    <t>Ｏ．教育、学習支援業</t>
    <phoneticPr fontId="4"/>
  </si>
  <si>
    <t>-</t>
    <phoneticPr fontId="3"/>
  </si>
  <si>
    <t>平成13年</t>
    <phoneticPr fontId="3"/>
  </si>
  <si>
    <t>平成18年</t>
    <phoneticPr fontId="3"/>
  </si>
  <si>
    <t>平成21年</t>
    <phoneticPr fontId="3"/>
  </si>
  <si>
    <t>平成24年</t>
    <phoneticPr fontId="3"/>
  </si>
  <si>
    <t>従業者数
(人)</t>
    <phoneticPr fontId="3"/>
  </si>
  <si>
    <t>従業者数
(人)</t>
    <phoneticPr fontId="3"/>
  </si>
  <si>
    <t>旧玉湯町</t>
    <rPh sb="0" eb="1">
      <t>キュウ</t>
    </rPh>
    <rPh sb="1" eb="3">
      <t>タマユ</t>
    </rPh>
    <phoneticPr fontId="3"/>
  </si>
  <si>
    <t>Ｉ．卸売・小売業</t>
    <phoneticPr fontId="4"/>
  </si>
  <si>
    <t>Ｐ．医療、福祉</t>
    <phoneticPr fontId="4"/>
  </si>
  <si>
    <t>平成24年</t>
    <phoneticPr fontId="3"/>
  </si>
  <si>
    <t>平成26年</t>
    <phoneticPr fontId="3"/>
  </si>
  <si>
    <t>従業者数
(人)</t>
    <phoneticPr fontId="3"/>
  </si>
  <si>
    <t>旧宍道町</t>
    <rPh sb="0" eb="1">
      <t>キュウ</t>
    </rPh>
    <rPh sb="1" eb="3">
      <t>シンジ</t>
    </rPh>
    <phoneticPr fontId="3"/>
  </si>
  <si>
    <t>-</t>
    <phoneticPr fontId="4"/>
  </si>
  <si>
    <t>-</t>
    <phoneticPr fontId="4"/>
  </si>
  <si>
    <t>平成16年</t>
    <phoneticPr fontId="3"/>
  </si>
  <si>
    <t>旧八束町</t>
    <rPh sb="0" eb="1">
      <t>キュウ</t>
    </rPh>
    <rPh sb="1" eb="3">
      <t>ヤツカ</t>
    </rPh>
    <phoneticPr fontId="3"/>
  </si>
  <si>
    <t>-</t>
    <phoneticPr fontId="4"/>
  </si>
  <si>
    <t>-</t>
    <phoneticPr fontId="4"/>
  </si>
  <si>
    <t>旧東出雲町</t>
    <rPh sb="0" eb="1">
      <t>キュウ</t>
    </rPh>
    <phoneticPr fontId="3"/>
  </si>
  <si>
    <t xml:space="preserve">       -</t>
  </si>
  <si>
    <t>－</t>
    <phoneticPr fontId="3"/>
  </si>
  <si>
    <t>－</t>
    <phoneticPr fontId="3"/>
  </si>
  <si>
    <t>Ｈ．情報通信業</t>
  </si>
  <si>
    <t>Ｋ．不動産業</t>
    <phoneticPr fontId="4"/>
  </si>
  <si>
    <t>平成24年</t>
    <phoneticPr fontId="3"/>
  </si>
  <si>
    <t>Ｉ．運輸業</t>
    <phoneticPr fontId="3"/>
  </si>
  <si>
    <t>Ｉ．卸売・小売業，飲食店</t>
    <phoneticPr fontId="4"/>
  </si>
  <si>
    <t>Ｋ．不動産業</t>
    <phoneticPr fontId="4"/>
  </si>
  <si>
    <t>Ｐ．医療、福祉</t>
    <phoneticPr fontId="4"/>
  </si>
  <si>
    <t>-</t>
    <phoneticPr fontId="3"/>
  </si>
  <si>
    <t>-</t>
    <phoneticPr fontId="3"/>
  </si>
  <si>
    <t>平成18年</t>
    <phoneticPr fontId="3"/>
  </si>
  <si>
    <t>旧安来市</t>
    <rPh sb="0" eb="1">
      <t>キュウ</t>
    </rPh>
    <rPh sb="1" eb="4">
      <t>ヤスギシ</t>
    </rPh>
    <phoneticPr fontId="3"/>
  </si>
  <si>
    <t>現安来市に計上</t>
    <rPh sb="0" eb="1">
      <t>ゲン</t>
    </rPh>
    <rPh sb="1" eb="4">
      <t>ヤスギシ</t>
    </rPh>
    <rPh sb="5" eb="7">
      <t>ケイジョウ</t>
    </rPh>
    <phoneticPr fontId="4"/>
  </si>
  <si>
    <t>平成16年</t>
    <phoneticPr fontId="3"/>
  </si>
  <si>
    <t>平成26年</t>
    <phoneticPr fontId="3"/>
  </si>
  <si>
    <t>旧広瀬町</t>
    <rPh sb="0" eb="1">
      <t>キュウ</t>
    </rPh>
    <rPh sb="1" eb="4">
      <t>ヒロセチョウ</t>
    </rPh>
    <phoneticPr fontId="3"/>
  </si>
  <si>
    <t xml:space="preserve"> 資料；事業所・企業統計</t>
    <rPh sb="8" eb="10">
      <t>キギョウ</t>
    </rPh>
    <rPh sb="10" eb="12">
      <t>トウケイ</t>
    </rPh>
    <phoneticPr fontId="3"/>
  </si>
  <si>
    <t>Ｉ．運輸業</t>
    <phoneticPr fontId="3"/>
  </si>
  <si>
    <t>Ｉ．卸売・小売業，飲食店</t>
    <phoneticPr fontId="4"/>
  </si>
  <si>
    <t>Ｉ．卸売・小売業</t>
    <phoneticPr fontId="4"/>
  </si>
  <si>
    <t>-</t>
    <phoneticPr fontId="4"/>
  </si>
  <si>
    <t>Ｏ．教育、学習支援業</t>
    <phoneticPr fontId="4"/>
  </si>
  <si>
    <t>資料：H3～H18事業所統計調査、H21、H24、H26経済センサス基礎調査、H24経済センサス活動調査</t>
    <rPh sb="0" eb="2">
      <t>シリョウ</t>
    </rPh>
    <rPh sb="9" eb="12">
      <t>ジギョウショ</t>
    </rPh>
    <rPh sb="12" eb="14">
      <t>トウケイ</t>
    </rPh>
    <rPh sb="14" eb="16">
      <t>チョウサ</t>
    </rPh>
    <rPh sb="28" eb="30">
      <t>ケイザイ</t>
    </rPh>
    <rPh sb="34" eb="36">
      <t>キソ</t>
    </rPh>
    <rPh sb="36" eb="38">
      <t>チョウサ</t>
    </rPh>
    <rPh sb="42" eb="44">
      <t>ケイザイ</t>
    </rPh>
    <rPh sb="48" eb="50">
      <t>カツドウ</t>
    </rPh>
    <rPh sb="50" eb="52">
      <t>チョウサ</t>
    </rPh>
    <phoneticPr fontId="3"/>
  </si>
  <si>
    <t>所得額</t>
    <rPh sb="0" eb="3">
      <t>ショトクガク</t>
    </rPh>
    <phoneticPr fontId="3"/>
  </si>
  <si>
    <t>２－１</t>
    <phoneticPr fontId="3"/>
  </si>
  <si>
    <t>平成8年</t>
    <phoneticPr fontId="3"/>
  </si>
  <si>
    <t>平成11年</t>
    <phoneticPr fontId="3"/>
  </si>
  <si>
    <t>平成13年</t>
    <phoneticPr fontId="3"/>
  </si>
  <si>
    <t>平成16年</t>
    <phoneticPr fontId="3"/>
  </si>
  <si>
    <t>平成18年</t>
    <phoneticPr fontId="3"/>
  </si>
  <si>
    <t>平成21年</t>
    <phoneticPr fontId="3"/>
  </si>
  <si>
    <t>平成24年</t>
    <phoneticPr fontId="3"/>
  </si>
  <si>
    <t>総所得金額
（億円）</t>
    <rPh sb="0" eb="3">
      <t>ソウショトク</t>
    </rPh>
    <rPh sb="3" eb="5">
      <t>キンガク</t>
    </rPh>
    <rPh sb="7" eb="8">
      <t>オク</t>
    </rPh>
    <phoneticPr fontId="3"/>
  </si>
  <si>
    <t>松江圏２市計</t>
    <phoneticPr fontId="3"/>
  </si>
  <si>
    <t>納税義務者数
(所得割)
(人)</t>
    <rPh sb="0" eb="2">
      <t>ノウゼイ</t>
    </rPh>
    <rPh sb="2" eb="5">
      <t>ギムシャ</t>
    </rPh>
    <rPh sb="5" eb="6">
      <t>カズ</t>
    </rPh>
    <rPh sb="14" eb="15">
      <t>ニン</t>
    </rPh>
    <phoneticPr fontId="3"/>
  </si>
  <si>
    <t>松江圏２市計</t>
    <phoneticPr fontId="3"/>
  </si>
  <si>
    <t>納税義務者一人当たり課税対象所得
（千円）</t>
    <rPh sb="0" eb="2">
      <t>ノウゼイ</t>
    </rPh>
    <rPh sb="2" eb="5">
      <t>ギムシャ</t>
    </rPh>
    <rPh sb="5" eb="7">
      <t>ヒトリ</t>
    </rPh>
    <rPh sb="7" eb="8">
      <t>ア</t>
    </rPh>
    <rPh sb="10" eb="12">
      <t>カゼイ</t>
    </rPh>
    <rPh sb="12" eb="14">
      <t>タイショウ</t>
    </rPh>
    <rPh sb="14" eb="16">
      <t>ショトク</t>
    </rPh>
    <rPh sb="18" eb="19">
      <t>セン</t>
    </rPh>
    <rPh sb="19" eb="20">
      <t>エン</t>
    </rPh>
    <phoneticPr fontId="3"/>
  </si>
  <si>
    <t>注1）課税対象所得とは，各年度の個人の市町村民税の所得割の課税対象となった前年の所得金額</t>
    <rPh sb="0" eb="1">
      <t>チュウ</t>
    </rPh>
    <phoneticPr fontId="3"/>
  </si>
  <si>
    <t>注2）市町村名は平成26年4月現在のものであり、旧市町村単位のデータなし</t>
    <rPh sb="0" eb="1">
      <t>チュウ</t>
    </rPh>
    <rPh sb="3" eb="6">
      <t>シチョウソン</t>
    </rPh>
    <rPh sb="6" eb="7">
      <t>メイ</t>
    </rPh>
    <rPh sb="8" eb="10">
      <t>ヘイセイ</t>
    </rPh>
    <rPh sb="12" eb="13">
      <t>ネン</t>
    </rPh>
    <rPh sb="15" eb="17">
      <t>ゲンザイ</t>
    </rPh>
    <rPh sb="24" eb="25">
      <t>キュウ</t>
    </rPh>
    <rPh sb="25" eb="28">
      <t>シチョウソン</t>
    </rPh>
    <rPh sb="28" eb="30">
      <t>タンイ</t>
    </rPh>
    <phoneticPr fontId="3"/>
  </si>
  <si>
    <t>資料：総務省　市町村別内訳　第11表　課税標準額段階別所得割額等に関する調</t>
    <rPh sb="0" eb="2">
      <t>シリョウ</t>
    </rPh>
    <rPh sb="7" eb="11">
      <t>シチョウソンベツ</t>
    </rPh>
    <rPh sb="11" eb="13">
      <t>ウチワケ</t>
    </rPh>
    <phoneticPr fontId="12"/>
  </si>
  <si>
    <t>H3</t>
  </si>
  <si>
    <t>H8</t>
  </si>
  <si>
    <t>H11</t>
  </si>
  <si>
    <t>H13</t>
  </si>
  <si>
    <t>H16</t>
  </si>
  <si>
    <t>H18</t>
  </si>
  <si>
    <t>H21</t>
  </si>
  <si>
    <t>H24</t>
  </si>
  <si>
    <t>H26</t>
  </si>
  <si>
    <t>総所得金額（億円）</t>
    <rPh sb="0" eb="3">
      <t>ソウショトク</t>
    </rPh>
    <rPh sb="3" eb="5">
      <t>キンガク</t>
    </rPh>
    <rPh sb="6" eb="7">
      <t>オク</t>
    </rPh>
    <phoneticPr fontId="3"/>
  </si>
  <si>
    <t>H4</t>
  </si>
  <si>
    <t>H5</t>
  </si>
  <si>
    <t>H6</t>
  </si>
  <si>
    <t>H7</t>
  </si>
  <si>
    <t>H9</t>
  </si>
  <si>
    <t>H10</t>
  </si>
  <si>
    <t>H12</t>
  </si>
  <si>
    <t>H14</t>
  </si>
  <si>
    <t>H15</t>
  </si>
  <si>
    <t>H17</t>
    <phoneticPr fontId="3"/>
  </si>
  <si>
    <t>H19</t>
  </si>
  <si>
    <t>H20</t>
  </si>
  <si>
    <t>H22</t>
    <phoneticPr fontId="3"/>
  </si>
  <si>
    <t>H23</t>
  </si>
  <si>
    <t>H25</t>
  </si>
  <si>
    <t>H27</t>
  </si>
  <si>
    <t>総所得金額（千円）</t>
    <rPh sb="0" eb="3">
      <t>ソウショトク</t>
    </rPh>
    <rPh sb="3" eb="5">
      <t>キンガク</t>
    </rPh>
    <phoneticPr fontId="3"/>
  </si>
  <si>
    <t>H22</t>
  </si>
  <si>
    <t>出典</t>
    <rPh sb="0" eb="2">
      <t>シュッテン</t>
    </rPh>
    <phoneticPr fontId="3"/>
  </si>
  <si>
    <t>総務省　『市町村税課税状況等の調（1975～2013年）』・・・課税対象所得</t>
    <phoneticPr fontId="3"/>
  </si>
  <si>
    <t>H17</t>
    <phoneticPr fontId="3"/>
  </si>
  <si>
    <t>しまね統計情報ﾃﾞｰﾀﾍﾞｰｽ＞島根県その他の統計＞財政･選挙＞市町村財政データベース島根県市町村財政概況＞年度別データ＞市町村税の状況＞第65表または第5表　市町村別市町村民税の課税状況調</t>
    <phoneticPr fontId="3"/>
  </si>
  <si>
    <t>納税義務者数（人）</t>
    <rPh sb="5" eb="6">
      <t>スウ</t>
    </rPh>
    <phoneticPr fontId="3"/>
  </si>
  <si>
    <t>H17</t>
  </si>
  <si>
    <t>1991年</t>
    <rPh sb="4" eb="5">
      <t>ネン</t>
    </rPh>
    <phoneticPr fontId="1"/>
  </si>
  <si>
    <t>1992年</t>
    <rPh sb="4" eb="5">
      <t>ネン</t>
    </rPh>
    <phoneticPr fontId="1"/>
  </si>
  <si>
    <t>1993年</t>
    <rPh sb="4" eb="5">
      <t>ネン</t>
    </rPh>
    <phoneticPr fontId="1"/>
  </si>
  <si>
    <t>1994年</t>
    <rPh sb="4" eb="5">
      <t>ネン</t>
    </rPh>
    <phoneticPr fontId="1"/>
  </si>
  <si>
    <t>1995年</t>
    <rPh sb="4" eb="5">
      <t>ネン</t>
    </rPh>
    <phoneticPr fontId="1"/>
  </si>
  <si>
    <t>1996年</t>
    <rPh sb="4" eb="5">
      <t>ネン</t>
    </rPh>
    <phoneticPr fontId="1"/>
  </si>
  <si>
    <t>1997年</t>
    <rPh sb="4" eb="5">
      <t>ネン</t>
    </rPh>
    <phoneticPr fontId="1"/>
  </si>
  <si>
    <t>1998年</t>
    <rPh sb="4" eb="5">
      <t>ネン</t>
    </rPh>
    <phoneticPr fontId="1"/>
  </si>
  <si>
    <t>1999年</t>
    <rPh sb="4" eb="5">
      <t>ネン</t>
    </rPh>
    <phoneticPr fontId="1"/>
  </si>
  <si>
    <t>2000年</t>
    <rPh sb="4" eb="5">
      <t>ネン</t>
    </rPh>
    <phoneticPr fontId="1"/>
  </si>
  <si>
    <t>2001年</t>
    <rPh sb="4" eb="5">
      <t>ネン</t>
    </rPh>
    <phoneticPr fontId="1"/>
  </si>
  <si>
    <t>2002年</t>
    <rPh sb="4" eb="5">
      <t>ネン</t>
    </rPh>
    <phoneticPr fontId="1"/>
  </si>
  <si>
    <t>2003年</t>
    <rPh sb="4" eb="5">
      <t>ネン</t>
    </rPh>
    <phoneticPr fontId="1"/>
  </si>
  <si>
    <t>2004年</t>
    <rPh sb="4" eb="5">
      <t>ネン</t>
    </rPh>
    <phoneticPr fontId="1"/>
  </si>
  <si>
    <t>2005年</t>
    <rPh sb="4" eb="5">
      <t>ネン</t>
    </rPh>
    <phoneticPr fontId="1"/>
  </si>
  <si>
    <t>2006年</t>
    <rPh sb="4" eb="5">
      <t>ネン</t>
    </rPh>
    <phoneticPr fontId="1"/>
  </si>
  <si>
    <t>2007年</t>
    <rPh sb="4" eb="5">
      <t>ネン</t>
    </rPh>
    <phoneticPr fontId="1"/>
  </si>
  <si>
    <t>2008年</t>
    <rPh sb="4" eb="5">
      <t>ネン</t>
    </rPh>
    <phoneticPr fontId="1"/>
  </si>
  <si>
    <t>2009年</t>
    <rPh sb="4" eb="5">
      <t>ネン</t>
    </rPh>
    <phoneticPr fontId="1"/>
  </si>
  <si>
    <t>2010年</t>
    <rPh sb="4" eb="5">
      <t>ネン</t>
    </rPh>
    <phoneticPr fontId="1"/>
  </si>
  <si>
    <t>2011年</t>
    <rPh sb="4" eb="5">
      <t>ネン</t>
    </rPh>
    <phoneticPr fontId="1"/>
  </si>
  <si>
    <t>2012年</t>
    <rPh sb="4" eb="5">
      <t>ネン</t>
    </rPh>
    <phoneticPr fontId="1"/>
  </si>
  <si>
    <t>2013年</t>
    <rPh sb="4" eb="5">
      <t>ネン</t>
    </rPh>
    <phoneticPr fontId="1"/>
  </si>
  <si>
    <t>2014年</t>
    <rPh sb="4" eb="5">
      <t>ネン</t>
    </rPh>
    <phoneticPr fontId="1"/>
  </si>
  <si>
    <t>2015年</t>
    <rPh sb="4" eb="5">
      <t>ネン</t>
    </rPh>
    <phoneticPr fontId="1"/>
  </si>
  <si>
    <t>総務省　市町村別内訳　第11表　課税標準額段階別所得割額等に関する調(合計)</t>
    <rPh sb="4" eb="8">
      <t>シチョウソンベツ</t>
    </rPh>
    <rPh sb="8" eb="10">
      <t>ウチワケ</t>
    </rPh>
    <rPh sb="11" eb="12">
      <t>ダイ</t>
    </rPh>
    <rPh sb="35" eb="37">
      <t>ゴウケイ</t>
    </rPh>
    <phoneticPr fontId="3"/>
  </si>
  <si>
    <t>納税義務者一人当たり課税対象所得（千円/人）</t>
  </si>
  <si>
    <t>総務省　課税対象所得：総務省『市町村税課税状況等の調』</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</si>
</sst>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24">
    <font>
      <sz val="10"/>
      <name val="ＪＳ明朝"/>
      <family val="1"/>
      <charset val="128"/>
    </font>
    <font>
      <sz val="10"/>
      <name val="ＪＳ明朝"/>
      <family val="1"/>
      <charset val="128"/>
    </font>
    <font>
      <sz val="10"/>
      <name val="ＭＳ ゴシック"/>
      <family val="3"/>
      <charset val="128"/>
    </font>
    <font>
      <sz val="6"/>
      <name val="ＪＳ明朝"/>
      <family val="1"/>
      <charset val="128"/>
    </font>
    <font>
      <sz val="6"/>
      <name val="ＭＳ ゴシック"/>
      <family val="3"/>
      <charset val="128"/>
    </font>
    <font>
      <sz val="8"/>
      <name val="ＭＳ ゴシック"/>
      <family val="3"/>
      <charset val="128"/>
    </font>
    <font>
      <sz val="10"/>
      <color indexed="8"/>
      <name val="ＭＳ ゴシック"/>
      <family val="3"/>
      <charset val="128"/>
    </font>
    <font>
      <sz val="10"/>
      <name val="ＭＳ 明朝"/>
      <family val="1"/>
      <charset val="128"/>
    </font>
    <font>
      <sz val="11"/>
      <name val="ＭＳ ゴシック"/>
      <family val="3"/>
      <charset val="128"/>
    </font>
    <font>
      <sz val="10"/>
      <color indexed="8"/>
      <name val="ＭＳ 明朝"/>
      <family val="1"/>
      <charset val="128"/>
    </font>
    <font>
      <sz val="10"/>
      <name val="ＭＳ Ｐ明朝"/>
      <family val="1"/>
      <charset val="128"/>
    </font>
    <font>
      <sz val="11"/>
      <color indexed="8"/>
      <name val="ＭＳ Ｐゴシック"/>
      <family val="3"/>
      <charset val="128"/>
    </font>
    <font>
      <sz val="6"/>
      <name val="ＭＳ Ｐ明朝"/>
      <family val="1"/>
      <charset val="128"/>
    </font>
    <font>
      <sz val="10"/>
      <color rgb="FFFF0000"/>
      <name val="ＭＳ ゴシック"/>
      <family val="3"/>
      <charset val="128"/>
    </font>
    <font>
      <sz val="10"/>
      <color rgb="FF7030A0"/>
      <name val="ＭＳ ゴシック"/>
      <family val="3"/>
      <charset val="128"/>
    </font>
    <font>
      <sz val="11"/>
      <color rgb="FFFF0000"/>
      <name val="ＭＳ Ｐゴシック"/>
      <family val="3"/>
      <charset val="128"/>
    </font>
    <font>
      <sz val="11"/>
      <name val="ＭＳ Ｐゴシック"/>
      <family val="3"/>
      <charset val="128"/>
    </font>
    <font>
      <sz val="11"/>
      <color rgb="FF7030A0"/>
      <name val="ＭＳ Ｐゴシック"/>
      <family val="3"/>
      <charset val="128"/>
    </font>
    <font>
      <sz val="10"/>
      <color rgb="FF7030A0"/>
      <name val="ＪＳ明朝"/>
      <family val="1"/>
      <charset val="128"/>
    </font>
    <font>
      <sz val="10"/>
      <color theme="1"/>
      <name val="ＭＳ ゴシック"/>
      <family val="3"/>
      <charset val="128"/>
    </font>
    <font>
      <sz val="10"/>
      <color rgb="FFFF0000"/>
      <name val="ＪＳ明朝"/>
      <family val="1"/>
      <charset val="128"/>
    </font>
    <font>
      <sz val="11"/>
      <color theme="1"/>
      <name val="ＭＳ Ｐゴシック"/>
      <family val="3"/>
      <charset val="128"/>
    </font>
    <font>
      <sz val="11"/>
      <color theme="1"/>
      <name val="游ゴシック"/>
      <family val="3"/>
      <charset val="128"/>
      <scheme val="minor"/>
    </font>
    <font>
      <sz val="11"/>
      <color theme="3"/>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87">
    <border>
      <left/>
      <right/>
      <top/>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hair">
        <color indexed="64"/>
      </left>
      <right style="hair">
        <color indexed="64"/>
      </right>
      <top/>
      <bottom style="thin">
        <color indexed="64"/>
      </bottom>
      <diagonal/>
    </border>
    <border>
      <left style="thin">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style="hair">
        <color indexed="64"/>
      </bottom>
      <diagonal/>
    </border>
    <border>
      <left style="hair">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hair">
        <color indexed="64"/>
      </top>
      <bottom/>
      <diagonal/>
    </border>
    <border>
      <left/>
      <right style="thin">
        <color indexed="64"/>
      </right>
      <top/>
      <bottom/>
      <diagonal/>
    </border>
    <border>
      <left/>
      <right/>
      <top/>
      <bottom style="hair">
        <color indexed="64"/>
      </bottom>
      <diagonal/>
    </border>
    <border>
      <left style="thin">
        <color indexed="64"/>
      </left>
      <right/>
      <top style="thin">
        <color indexed="64"/>
      </top>
      <bottom style="hair">
        <color indexed="8"/>
      </bottom>
      <diagonal/>
    </border>
    <border>
      <left style="thin">
        <color indexed="64"/>
      </left>
      <right style="thin">
        <color indexed="64"/>
      </right>
      <top style="thin">
        <color indexed="64"/>
      </top>
      <bottom style="hair">
        <color indexed="8"/>
      </bottom>
      <diagonal/>
    </border>
    <border>
      <left style="thin">
        <color indexed="64"/>
      </left>
      <right style="hair">
        <color indexed="8"/>
      </right>
      <top style="thin">
        <color indexed="64"/>
      </top>
      <bottom style="hair">
        <color indexed="8"/>
      </bottom>
      <diagonal/>
    </border>
    <border>
      <left style="hair">
        <color indexed="8"/>
      </left>
      <right style="thin">
        <color indexed="64"/>
      </right>
      <top style="thin">
        <color indexed="64"/>
      </top>
      <bottom style="hair">
        <color indexed="8"/>
      </bottom>
      <diagonal/>
    </border>
    <border>
      <left style="thin">
        <color indexed="64"/>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style="hair">
        <color indexed="64"/>
      </top>
      <bottom style="thin">
        <color indexed="64"/>
      </bottom>
      <diagonal/>
    </border>
    <border>
      <left/>
      <right style="hair">
        <color indexed="8"/>
      </right>
      <top style="thin">
        <color indexed="64"/>
      </top>
      <bottom style="hair">
        <color indexed="8"/>
      </bottom>
      <diagonal/>
    </border>
    <border>
      <left/>
      <right style="hair">
        <color indexed="8"/>
      </right>
      <top style="hair">
        <color indexed="8"/>
      </top>
      <bottom style="hair">
        <color indexed="8"/>
      </bottom>
      <diagonal/>
    </border>
    <border>
      <left/>
      <right style="thin">
        <color indexed="64"/>
      </right>
      <top/>
      <bottom style="thin">
        <color indexed="64"/>
      </bottom>
      <diagonal/>
    </border>
    <border>
      <left style="hair">
        <color indexed="64"/>
      </left>
      <right/>
      <top/>
      <bottom style="hair">
        <color indexed="64"/>
      </bottom>
      <diagonal/>
    </border>
    <border>
      <left style="hair">
        <color indexed="8"/>
      </left>
      <right/>
      <top style="thin">
        <color indexed="64"/>
      </top>
      <bottom style="hair">
        <color indexed="8"/>
      </bottom>
      <diagonal/>
    </border>
    <border>
      <left style="thin">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thin">
        <color indexed="64"/>
      </left>
      <right style="hair">
        <color indexed="8"/>
      </right>
      <top style="hair">
        <color indexed="8"/>
      </top>
      <bottom style="thin">
        <color indexed="64"/>
      </bottom>
      <diagonal/>
    </border>
    <border>
      <left style="hair">
        <color indexed="8"/>
      </left>
      <right style="thin">
        <color indexed="64"/>
      </right>
      <top style="hair">
        <color indexed="8"/>
      </top>
      <bottom style="thin">
        <color indexed="64"/>
      </bottom>
      <diagonal/>
    </border>
    <border>
      <left style="hair">
        <color indexed="64"/>
      </left>
      <right/>
      <top style="hair">
        <color indexed="64"/>
      </top>
      <bottom/>
      <diagonal/>
    </border>
    <border>
      <left style="thin">
        <color indexed="8"/>
      </left>
      <right style="hair">
        <color indexed="8"/>
      </right>
      <top style="thin">
        <color indexed="64"/>
      </top>
      <bottom style="hair">
        <color indexed="8"/>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bottom/>
      <diagonal/>
    </border>
  </borders>
  <cellStyleXfs count="5">
    <xf numFmtId="0" fontId="0" fillId="0" borderId="0"/>
    <xf numFmtId="38" fontId="1" fillId="0" borderId="0" applyFont="0" applyFill="0" applyBorder="0" applyAlignment="0" applyProtection="0"/>
    <xf numFmtId="0" fontId="8" fillId="0" borderId="0"/>
    <xf numFmtId="0" fontId="11" fillId="0" borderId="0"/>
    <xf numFmtId="0" fontId="22" fillId="0" borderId="0">
      <alignment vertical="center"/>
    </xf>
  </cellStyleXfs>
  <cellXfs count="450">
    <xf numFmtId="0" fontId="0" fillId="0" borderId="0" xfId="0"/>
    <xf numFmtId="0" fontId="2" fillId="0" borderId="0" xfId="0" applyFont="1" applyAlignment="1" applyProtection="1">
      <alignment horizontal="left"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Border="1" applyAlignment="1">
      <alignment vertical="center"/>
    </xf>
    <xf numFmtId="49" fontId="2" fillId="0" borderId="0" xfId="0" applyNumberFormat="1" applyFont="1" applyBorder="1" applyAlignment="1" applyProtection="1">
      <alignment horizontal="right" vertical="center"/>
    </xf>
    <xf numFmtId="0" fontId="5" fillId="0" borderId="0" xfId="0" applyFont="1" applyAlignment="1">
      <alignment vertical="center"/>
    </xf>
    <xf numFmtId="0" fontId="6" fillId="0" borderId="1" xfId="0" applyFont="1" applyBorder="1" applyAlignment="1">
      <alignment horizontal="center" vertical="center" wrapText="1"/>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0" xfId="0" applyFont="1" applyAlignment="1">
      <alignment horizontal="center" vertical="center"/>
    </xf>
    <xf numFmtId="0" fontId="2" fillId="0" borderId="2" xfId="0" applyFont="1" applyFill="1" applyBorder="1" applyAlignment="1">
      <alignment horizontal="left" vertical="center"/>
    </xf>
    <xf numFmtId="0" fontId="2" fillId="0" borderId="7" xfId="0" applyFont="1" applyFill="1" applyBorder="1" applyAlignment="1">
      <alignment vertical="center"/>
    </xf>
    <xf numFmtId="3" fontId="2" fillId="0" borderId="4" xfId="0" applyNumberFormat="1" applyFont="1" applyBorder="1" applyAlignment="1">
      <alignment vertical="center" shrinkToFit="1"/>
    </xf>
    <xf numFmtId="3" fontId="2" fillId="0" borderId="5" xfId="0" applyNumberFormat="1" applyFont="1" applyBorder="1" applyAlignment="1">
      <alignment vertical="center" shrinkToFit="1"/>
    </xf>
    <xf numFmtId="0" fontId="2" fillId="0" borderId="0" xfId="0" applyFont="1" applyFill="1" applyAlignment="1">
      <alignment vertical="center"/>
    </xf>
    <xf numFmtId="0" fontId="2" fillId="0" borderId="2" xfId="0" applyFont="1" applyBorder="1" applyAlignment="1">
      <alignment horizontal="left" vertical="center"/>
    </xf>
    <xf numFmtId="0" fontId="2" fillId="0" borderId="3" xfId="0" applyFont="1" applyBorder="1" applyAlignment="1">
      <alignment vertical="center"/>
    </xf>
    <xf numFmtId="3" fontId="7" fillId="0" borderId="9" xfId="0" applyNumberFormat="1" applyFont="1" applyBorder="1" applyAlignment="1">
      <alignment vertical="center"/>
    </xf>
    <xf numFmtId="3" fontId="7" fillId="0" borderId="4" xfId="0" applyNumberFormat="1" applyFont="1" applyFill="1" applyBorder="1" applyAlignment="1">
      <alignment vertical="center"/>
    </xf>
    <xf numFmtId="38" fontId="7" fillId="0" borderId="4" xfId="1" applyFont="1" applyBorder="1" applyAlignment="1" applyProtection="1">
      <alignment vertical="center"/>
    </xf>
    <xf numFmtId="38" fontId="7" fillId="0" borderId="5" xfId="1" applyFont="1" applyBorder="1" applyAlignment="1" applyProtection="1">
      <alignment vertical="center"/>
    </xf>
    <xf numFmtId="0" fontId="2" fillId="0" borderId="7" xfId="0" applyFont="1" applyBorder="1" applyAlignment="1">
      <alignment vertical="center"/>
    </xf>
    <xf numFmtId="3" fontId="7" fillId="0" borderId="4" xfId="0" applyNumberFormat="1" applyFont="1" applyBorder="1" applyAlignment="1">
      <alignment vertical="center"/>
    </xf>
    <xf numFmtId="0" fontId="2" fillId="0" borderId="10" xfId="0" applyFont="1" applyBorder="1" applyAlignment="1">
      <alignment horizontal="left" vertical="center"/>
    </xf>
    <xf numFmtId="38" fontId="7" fillId="0" borderId="11" xfId="1" applyFont="1" applyBorder="1" applyAlignment="1">
      <alignment vertical="center"/>
    </xf>
    <xf numFmtId="38" fontId="7" fillId="0" borderId="11" xfId="1" applyFont="1" applyBorder="1" applyAlignment="1" applyProtection="1">
      <alignment vertical="center"/>
    </xf>
    <xf numFmtId="38" fontId="7" fillId="0" borderId="12" xfId="1" applyFont="1" applyBorder="1" applyAlignment="1" applyProtection="1">
      <alignment vertical="center"/>
    </xf>
    <xf numFmtId="0" fontId="2" fillId="0" borderId="8" xfId="0" applyFont="1" applyFill="1" applyBorder="1" applyAlignment="1">
      <alignment horizontal="center" vertical="center" textRotation="255"/>
    </xf>
    <xf numFmtId="0" fontId="2" fillId="0" borderId="1" xfId="0" applyFont="1" applyBorder="1" applyAlignment="1">
      <alignment horizontal="left" vertical="center"/>
    </xf>
    <xf numFmtId="38" fontId="7" fillId="0" borderId="13" xfId="1" applyFont="1" applyBorder="1" applyAlignment="1">
      <alignment vertical="center"/>
    </xf>
    <xf numFmtId="38" fontId="7" fillId="0" borderId="13" xfId="1" applyFont="1" applyBorder="1" applyAlignment="1" applyProtection="1">
      <alignment vertical="center"/>
    </xf>
    <xf numFmtId="38" fontId="7" fillId="0" borderId="13" xfId="1" applyFont="1" applyFill="1" applyBorder="1" applyAlignment="1" applyProtection="1">
      <alignment vertical="center"/>
    </xf>
    <xf numFmtId="38" fontId="7" fillId="2" borderId="13" xfId="1" applyFont="1" applyFill="1" applyBorder="1" applyAlignment="1" applyProtection="1">
      <alignment vertical="center"/>
    </xf>
    <xf numFmtId="38" fontId="7" fillId="2" borderId="14" xfId="1" applyFont="1" applyFill="1" applyBorder="1" applyAlignment="1" applyProtection="1">
      <alignment vertical="center"/>
    </xf>
    <xf numFmtId="0" fontId="2" fillId="0" borderId="10" xfId="0" applyFont="1" applyFill="1" applyBorder="1" applyAlignment="1">
      <alignment horizontal="center" vertical="center" textRotation="255"/>
    </xf>
    <xf numFmtId="0" fontId="2" fillId="0" borderId="15" xfId="0" applyFont="1" applyBorder="1" applyAlignment="1">
      <alignment horizontal="left" vertical="center"/>
    </xf>
    <xf numFmtId="3" fontId="7" fillId="0" borderId="16" xfId="0" applyNumberFormat="1" applyFont="1" applyBorder="1" applyAlignment="1">
      <alignment vertical="center"/>
    </xf>
    <xf numFmtId="38" fontId="7" fillId="2" borderId="16" xfId="1" applyFont="1" applyFill="1" applyBorder="1" applyAlignment="1" applyProtection="1">
      <alignment vertical="center"/>
    </xf>
    <xf numFmtId="38" fontId="7" fillId="2" borderId="17" xfId="1" applyFont="1" applyFill="1" applyBorder="1" applyAlignment="1" applyProtection="1">
      <alignment vertical="center"/>
    </xf>
    <xf numFmtId="0" fontId="2" fillId="0" borderId="18" xfId="0" applyFont="1" applyFill="1" applyBorder="1" applyAlignment="1">
      <alignment horizontal="center" vertical="center" textRotation="255"/>
    </xf>
    <xf numFmtId="0" fontId="2" fillId="0" borderId="19" xfId="0" applyFont="1" applyBorder="1" applyAlignment="1">
      <alignment horizontal="left" vertical="center"/>
    </xf>
    <xf numFmtId="3" fontId="7" fillId="0" borderId="20" xfId="0" applyNumberFormat="1" applyFont="1" applyBorder="1" applyAlignment="1">
      <alignment vertical="center"/>
    </xf>
    <xf numFmtId="38" fontId="7" fillId="2" borderId="21" xfId="1" applyFont="1" applyFill="1" applyBorder="1" applyAlignment="1" applyProtection="1">
      <alignment vertical="center"/>
    </xf>
    <xf numFmtId="38" fontId="7" fillId="2" borderId="22" xfId="1" applyFont="1" applyFill="1" applyBorder="1" applyAlignment="1" applyProtection="1">
      <alignment vertical="center"/>
    </xf>
    <xf numFmtId="38" fontId="7" fillId="0" borderId="23" xfId="1" applyFont="1" applyBorder="1" applyAlignment="1">
      <alignment vertical="center"/>
    </xf>
    <xf numFmtId="38" fontId="7" fillId="0" borderId="23" xfId="1" applyFont="1" applyBorder="1" applyAlignment="1" applyProtection="1">
      <alignment vertical="center"/>
    </xf>
    <xf numFmtId="3" fontId="7" fillId="0" borderId="23" xfId="0" applyNumberFormat="1" applyFont="1" applyBorder="1" applyAlignment="1">
      <alignment vertical="center"/>
    </xf>
    <xf numFmtId="3" fontId="7" fillId="0" borderId="24" xfId="0" applyNumberFormat="1" applyFont="1" applyBorder="1" applyAlignment="1">
      <alignment vertical="center"/>
    </xf>
    <xf numFmtId="0" fontId="2" fillId="0" borderId="0" xfId="0" applyFont="1" applyAlignment="1">
      <alignment horizontal="center" vertical="center"/>
    </xf>
    <xf numFmtId="38" fontId="7" fillId="0" borderId="16" xfId="1" applyFont="1" applyBorder="1" applyAlignment="1">
      <alignment vertical="center"/>
    </xf>
    <xf numFmtId="38" fontId="7" fillId="0" borderId="16" xfId="1" applyFont="1" applyBorder="1" applyAlignment="1" applyProtection="1">
      <alignment vertical="center"/>
    </xf>
    <xf numFmtId="0" fontId="2" fillId="0" borderId="19" xfId="0" applyFont="1" applyFill="1" applyBorder="1" applyAlignment="1">
      <alignment horizontal="center" vertical="center" textRotation="255"/>
    </xf>
    <xf numFmtId="0" fontId="2" fillId="0" borderId="25" xfId="0" applyFont="1" applyBorder="1" applyAlignment="1">
      <alignment horizontal="left" vertical="center"/>
    </xf>
    <xf numFmtId="38" fontId="7" fillId="0" borderId="20" xfId="1" applyFont="1" applyBorder="1" applyAlignment="1">
      <alignment vertical="center"/>
    </xf>
    <xf numFmtId="38" fontId="7" fillId="0" borderId="20" xfId="1" applyFont="1" applyBorder="1" applyAlignment="1" applyProtection="1">
      <alignment vertical="center"/>
    </xf>
    <xf numFmtId="38" fontId="7" fillId="2" borderId="20" xfId="1" applyFont="1" applyFill="1" applyBorder="1" applyAlignment="1" applyProtection="1">
      <alignment vertical="center"/>
    </xf>
    <xf numFmtId="38" fontId="7" fillId="2" borderId="26" xfId="1" applyFont="1" applyFill="1" applyBorder="1" applyAlignment="1" applyProtection="1">
      <alignment vertical="center"/>
    </xf>
    <xf numFmtId="3" fontId="7" fillId="0" borderId="9" xfId="0" applyNumberFormat="1" applyFont="1" applyBorder="1" applyAlignment="1">
      <alignment vertical="center" shrinkToFit="1"/>
    </xf>
    <xf numFmtId="3" fontId="7" fillId="0" borderId="22" xfId="0" applyNumberFormat="1" applyFont="1" applyBorder="1" applyAlignment="1">
      <alignment vertical="center" shrinkToFit="1"/>
    </xf>
    <xf numFmtId="38" fontId="7" fillId="0" borderId="27" xfId="1" applyFont="1" applyBorder="1" applyAlignment="1">
      <alignment vertical="center"/>
    </xf>
    <xf numFmtId="38" fontId="7" fillId="0" borderId="28" xfId="1" applyFont="1" applyBorder="1" applyAlignment="1">
      <alignment vertical="center"/>
    </xf>
    <xf numFmtId="3" fontId="7" fillId="0" borderId="29" xfId="0" applyNumberFormat="1" applyFont="1" applyBorder="1" applyAlignment="1">
      <alignment vertical="center"/>
    </xf>
    <xf numFmtId="3" fontId="7" fillId="0" borderId="30" xfId="0" applyNumberFormat="1" applyFont="1" applyBorder="1" applyAlignment="1">
      <alignment vertical="center"/>
    </xf>
    <xf numFmtId="3" fontId="7" fillId="0" borderId="11" xfId="0" applyNumberFormat="1" applyFont="1" applyBorder="1" applyAlignment="1">
      <alignment vertical="center"/>
    </xf>
    <xf numFmtId="3" fontId="7" fillId="0" borderId="12" xfId="0" applyNumberFormat="1" applyFont="1" applyBorder="1" applyAlignment="1">
      <alignment vertical="center"/>
    </xf>
    <xf numFmtId="0" fontId="2" fillId="0" borderId="31" xfId="0" applyFont="1" applyBorder="1" applyAlignment="1">
      <alignment horizontal="left" vertical="center"/>
    </xf>
    <xf numFmtId="38" fontId="7" fillId="0" borderId="29" xfId="1" applyFont="1" applyBorder="1" applyAlignment="1">
      <alignment vertical="center"/>
    </xf>
    <xf numFmtId="38" fontId="7" fillId="0" borderId="32" xfId="1" applyFont="1" applyBorder="1" applyAlignment="1">
      <alignment vertical="center"/>
    </xf>
    <xf numFmtId="38" fontId="7" fillId="2" borderId="9" xfId="1" applyFont="1" applyFill="1" applyBorder="1" applyAlignment="1" applyProtection="1">
      <alignment vertical="center"/>
    </xf>
    <xf numFmtId="0" fontId="7" fillId="0" borderId="0" xfId="0" applyFont="1" applyBorder="1" applyAlignment="1">
      <alignment vertical="center"/>
    </xf>
    <xf numFmtId="0" fontId="7" fillId="0" borderId="0" xfId="0" applyFont="1" applyAlignment="1">
      <alignment vertical="center"/>
    </xf>
    <xf numFmtId="0" fontId="2" fillId="0" borderId="0" xfId="2" applyFont="1" applyFill="1"/>
    <xf numFmtId="0" fontId="2" fillId="0" borderId="0" xfId="0" applyFont="1" applyAlignment="1">
      <alignment vertical="center" wrapText="1"/>
    </xf>
    <xf numFmtId="38" fontId="2" fillId="0" borderId="0" xfId="1" applyFont="1" applyAlignment="1">
      <alignment vertical="center"/>
    </xf>
    <xf numFmtId="38" fontId="2" fillId="0" borderId="0" xfId="1" applyFont="1" applyBorder="1" applyAlignment="1" applyProtection="1">
      <alignment vertical="top" wrapText="1"/>
      <protection locked="0"/>
    </xf>
    <xf numFmtId="38" fontId="6" fillId="0" borderId="0" xfId="1" applyFont="1" applyBorder="1" applyAlignment="1">
      <alignment vertical="center"/>
    </xf>
    <xf numFmtId="38" fontId="2" fillId="0" borderId="0" xfId="1" applyFont="1" applyBorder="1" applyAlignment="1">
      <alignment vertical="center"/>
    </xf>
    <xf numFmtId="0" fontId="2" fillId="0" borderId="0" xfId="0" applyFont="1" applyAlignment="1" applyProtection="1">
      <alignment horizontal="right" vertical="center"/>
    </xf>
    <xf numFmtId="38" fontId="2" fillId="0" borderId="0" xfId="1" applyFont="1" applyAlignment="1" applyProtection="1">
      <alignment horizontal="right" vertical="center"/>
    </xf>
    <xf numFmtId="38" fontId="2" fillId="0" borderId="0" xfId="1" quotePrefix="1" applyFont="1" applyBorder="1" applyAlignment="1">
      <alignment horizontal="right" vertical="center"/>
    </xf>
    <xf numFmtId="38" fontId="2" fillId="0" borderId="0" xfId="1" applyFont="1" applyBorder="1" applyAlignment="1" applyProtection="1">
      <alignment horizontal="right" vertical="center"/>
    </xf>
    <xf numFmtId="38" fontId="2" fillId="0" borderId="0" xfId="1" quotePrefix="1" applyFont="1" applyBorder="1" applyAlignment="1" applyProtection="1">
      <alignment horizontal="right" vertical="center"/>
    </xf>
    <xf numFmtId="38" fontId="6" fillId="0" borderId="1" xfId="1" applyFont="1" applyBorder="1" applyAlignment="1" applyProtection="1">
      <alignment horizontal="centerContinuous" vertical="center"/>
      <protection locked="0"/>
    </xf>
    <xf numFmtId="38" fontId="6" fillId="0" borderId="33" xfId="1" applyFont="1" applyBorder="1" applyAlignment="1">
      <alignment horizontal="centerContinuous" vertical="center"/>
    </xf>
    <xf numFmtId="38" fontId="6" fillId="0" borderId="34" xfId="1" applyFont="1" applyBorder="1" applyAlignment="1">
      <alignment horizontal="centerContinuous" vertical="center"/>
    </xf>
    <xf numFmtId="38" fontId="6" fillId="0" borderId="33" xfId="1" applyFont="1" applyBorder="1" applyAlignment="1" applyProtection="1">
      <alignment horizontal="centerContinuous" vertical="center"/>
      <protection locked="0"/>
    </xf>
    <xf numFmtId="38" fontId="6" fillId="0" borderId="35" xfId="1" applyFont="1" applyBorder="1" applyAlignment="1">
      <alignment horizontal="centerContinuous" vertical="center"/>
    </xf>
    <xf numFmtId="0" fontId="6" fillId="0" borderId="0" xfId="0" applyFont="1" applyAlignment="1">
      <alignment vertical="center"/>
    </xf>
    <xf numFmtId="38" fontId="2" fillId="0" borderId="25" xfId="1" applyFont="1" applyBorder="1" applyAlignment="1" applyProtection="1">
      <alignment horizontal="center" vertical="center" wrapText="1"/>
    </xf>
    <xf numFmtId="38" fontId="2" fillId="0" borderId="26" xfId="1" applyFont="1" applyFill="1" applyBorder="1" applyAlignment="1" applyProtection="1">
      <alignment horizontal="center" vertical="center" wrapText="1"/>
    </xf>
    <xf numFmtId="38" fontId="2" fillId="0" borderId="36" xfId="1" applyFont="1" applyFill="1" applyBorder="1" applyAlignment="1" applyProtection="1">
      <alignment horizontal="center" vertical="center" wrapText="1"/>
    </xf>
    <xf numFmtId="38" fontId="2" fillId="0" borderId="37" xfId="1" applyFont="1" applyFill="1" applyBorder="1" applyAlignment="1" applyProtection="1">
      <alignment horizontal="center" vertical="center" wrapText="1"/>
    </xf>
    <xf numFmtId="0" fontId="2" fillId="0" borderId="38" xfId="0" applyFont="1" applyBorder="1" applyAlignment="1" applyProtection="1">
      <alignment horizontal="centerContinuous" vertical="center"/>
    </xf>
    <xf numFmtId="38" fontId="7" fillId="0" borderId="39" xfId="1" applyFont="1" applyBorder="1" applyAlignment="1">
      <alignment vertical="center"/>
    </xf>
    <xf numFmtId="38" fontId="7" fillId="0" borderId="40" xfId="1" applyFont="1" applyBorder="1" applyAlignment="1">
      <alignment vertical="center"/>
    </xf>
    <xf numFmtId="38" fontId="7" fillId="0" borderId="2" xfId="1" applyFont="1" applyBorder="1" applyAlignment="1">
      <alignment vertical="center"/>
    </xf>
    <xf numFmtId="38" fontId="7" fillId="0" borderId="41" xfId="1" applyFont="1" applyBorder="1" applyAlignment="1">
      <alignment vertical="center"/>
    </xf>
    <xf numFmtId="38" fontId="7" fillId="0" borderId="2" xfId="1" applyFont="1" applyBorder="1" applyAlignment="1" applyProtection="1">
      <alignment vertical="center"/>
    </xf>
    <xf numFmtId="38" fontId="7" fillId="0" borderId="19" xfId="1" applyFont="1" applyBorder="1" applyAlignment="1">
      <alignment vertical="center"/>
    </xf>
    <xf numFmtId="38" fontId="7" fillId="0" borderId="22" xfId="1" applyFont="1" applyBorder="1" applyAlignment="1">
      <alignment vertical="center"/>
    </xf>
    <xf numFmtId="38" fontId="2" fillId="0" borderId="42" xfId="1" applyFont="1" applyBorder="1" applyAlignment="1" applyProtection="1">
      <alignment horizontal="center" vertical="center"/>
    </xf>
    <xf numFmtId="38" fontId="7" fillId="0" borderId="41" xfId="1" applyFont="1" applyBorder="1" applyAlignment="1" applyProtection="1">
      <alignment vertical="center"/>
    </xf>
    <xf numFmtId="38" fontId="7" fillId="0" borderId="42" xfId="1" applyFont="1" applyBorder="1" applyAlignment="1" applyProtection="1">
      <alignment vertical="center"/>
    </xf>
    <xf numFmtId="38" fontId="7" fillId="0" borderId="2" xfId="1" applyFont="1" applyFill="1" applyBorder="1" applyAlignment="1" applyProtection="1">
      <alignment vertical="center"/>
    </xf>
    <xf numFmtId="38" fontId="7" fillId="0" borderId="5" xfId="1" applyFont="1" applyFill="1" applyBorder="1" applyAlignment="1" applyProtection="1">
      <alignment vertical="center"/>
    </xf>
    <xf numFmtId="38" fontId="7" fillId="0" borderId="43" xfId="1" applyFont="1" applyFill="1" applyBorder="1" applyAlignment="1" applyProtection="1">
      <alignment vertical="center"/>
    </xf>
    <xf numFmtId="38" fontId="7" fillId="0" borderId="7" xfId="1" applyFont="1" applyFill="1" applyBorder="1" applyAlignment="1" applyProtection="1">
      <alignment vertical="center"/>
    </xf>
    <xf numFmtId="0" fontId="2" fillId="0" borderId="44" xfId="0" quotePrefix="1" applyFont="1" applyBorder="1" applyAlignment="1" applyProtection="1">
      <alignment horizontal="left" vertical="center"/>
    </xf>
    <xf numFmtId="38" fontId="7" fillId="0" borderId="31" xfId="1" applyFont="1" applyBorder="1" applyAlignment="1">
      <alignment horizontal="right" vertical="center"/>
    </xf>
    <xf numFmtId="38" fontId="7" fillId="0" borderId="14" xfId="1" applyFont="1" applyBorder="1" applyAlignment="1">
      <alignment horizontal="right" vertical="center"/>
    </xf>
    <xf numFmtId="38" fontId="7" fillId="0" borderId="31" xfId="1" applyFont="1" applyFill="1" applyBorder="1" applyAlignment="1">
      <alignment horizontal="right" vertical="center"/>
    </xf>
    <xf numFmtId="38" fontId="7" fillId="0" borderId="45" xfId="1" applyFont="1" applyFill="1" applyBorder="1" applyAlignment="1">
      <alignment horizontal="right" vertical="center"/>
    </xf>
    <xf numFmtId="38" fontId="7" fillId="0" borderId="46" xfId="1" applyFont="1" applyFill="1" applyBorder="1" applyAlignment="1">
      <alignment horizontal="right" vertical="center"/>
    </xf>
    <xf numFmtId="38" fontId="7" fillId="0" borderId="14" xfId="1" applyFont="1" applyFill="1" applyBorder="1" applyAlignment="1">
      <alignment horizontal="right" vertical="center"/>
    </xf>
    <xf numFmtId="38" fontId="2" fillId="0" borderId="47" xfId="1" quotePrefix="1" applyFont="1" applyBorder="1" applyAlignment="1" applyProtection="1">
      <alignment horizontal="left" vertical="center"/>
    </xf>
    <xf numFmtId="38" fontId="7" fillId="0" borderId="39" xfId="1" applyFont="1" applyFill="1" applyBorder="1" applyAlignment="1">
      <alignment horizontal="right" vertical="center"/>
    </xf>
    <xf numFmtId="38" fontId="7" fillId="0" borderId="24" xfId="1" applyFont="1" applyFill="1" applyBorder="1" applyAlignment="1">
      <alignment horizontal="right" vertical="center"/>
    </xf>
    <xf numFmtId="38" fontId="7" fillId="0" borderId="1" xfId="1" applyFont="1" applyBorder="1" applyAlignment="1" applyProtection="1">
      <alignment horizontal="right" vertical="center"/>
    </xf>
    <xf numFmtId="38" fontId="7" fillId="0" borderId="35" xfId="1" applyFont="1" applyBorder="1" applyAlignment="1" applyProtection="1">
      <alignment horizontal="right" vertical="center"/>
    </xf>
    <xf numFmtId="38" fontId="2" fillId="0" borderId="35" xfId="1" applyFont="1" applyBorder="1" applyAlignment="1">
      <alignment vertical="center" shrinkToFit="1"/>
    </xf>
    <xf numFmtId="38" fontId="7" fillId="0" borderId="31" xfId="1" applyFont="1" applyBorder="1" applyAlignment="1" applyProtection="1">
      <alignment horizontal="right" vertical="center"/>
    </xf>
    <xf numFmtId="38" fontId="7" fillId="0" borderId="14" xfId="1" applyFont="1" applyBorder="1" applyAlignment="1" applyProtection="1">
      <alignment horizontal="right" vertical="center"/>
    </xf>
    <xf numFmtId="38" fontId="7" fillId="0" borderId="48" xfId="1" applyFont="1" applyBorder="1" applyAlignment="1">
      <alignment vertical="center"/>
    </xf>
    <xf numFmtId="38" fontId="7" fillId="0" borderId="49" xfId="1" applyFont="1" applyBorder="1" applyAlignment="1">
      <alignment vertical="center"/>
    </xf>
    <xf numFmtId="38" fontId="7" fillId="0" borderId="0" xfId="1" applyFont="1" applyAlignment="1">
      <alignment vertical="center"/>
    </xf>
    <xf numFmtId="38" fontId="7" fillId="0" borderId="14" xfId="1" applyFont="1" applyBorder="1" applyAlignment="1" applyProtection="1">
      <alignment horizontal="right" vertical="center"/>
      <protection locked="0"/>
    </xf>
    <xf numFmtId="38" fontId="7" fillId="0" borderId="50" xfId="1" applyFont="1" applyBorder="1" applyAlignment="1">
      <alignment horizontal="right" vertical="center"/>
    </xf>
    <xf numFmtId="38" fontId="7" fillId="0" borderId="17" xfId="1" applyFont="1" applyBorder="1" applyAlignment="1">
      <alignment horizontal="right" vertical="center"/>
    </xf>
    <xf numFmtId="38" fontId="7" fillId="0" borderId="50" xfId="1" applyFont="1" applyFill="1" applyBorder="1" applyAlignment="1">
      <alignment horizontal="right" vertical="center"/>
    </xf>
    <xf numFmtId="38" fontId="7" fillId="0" borderId="51" xfId="1" applyFont="1" applyFill="1" applyBorder="1" applyAlignment="1">
      <alignment horizontal="right" vertical="center"/>
    </xf>
    <xf numFmtId="38" fontId="7" fillId="0" borderId="17" xfId="1" applyFont="1" applyFill="1" applyBorder="1" applyAlignment="1">
      <alignment horizontal="right" vertical="center"/>
    </xf>
    <xf numFmtId="38" fontId="7" fillId="0" borderId="50" xfId="1" quotePrefix="1" applyFont="1" applyFill="1" applyBorder="1" applyAlignment="1">
      <alignment horizontal="right" vertical="center"/>
    </xf>
    <xf numFmtId="38" fontId="7" fillId="0" borderId="17" xfId="1" quotePrefix="1" applyFont="1" applyFill="1" applyBorder="1" applyAlignment="1">
      <alignment horizontal="right" vertical="center"/>
    </xf>
    <xf numFmtId="38" fontId="7" fillId="0" borderId="15" xfId="1" applyFont="1" applyBorder="1" applyAlignment="1" applyProtection="1">
      <alignment horizontal="right" vertical="center"/>
    </xf>
    <xf numFmtId="38" fontId="7" fillId="0" borderId="52" xfId="1" applyFont="1" applyBorder="1" applyAlignment="1" applyProtection="1">
      <alignment horizontal="right" vertical="center"/>
    </xf>
    <xf numFmtId="38" fontId="2" fillId="0" borderId="52" xfId="1" applyFont="1" applyBorder="1" applyAlignment="1">
      <alignment vertical="center" shrinkToFit="1"/>
    </xf>
    <xf numFmtId="38" fontId="7" fillId="0" borderId="50" xfId="1" applyFont="1" applyBorder="1" applyAlignment="1" applyProtection="1">
      <alignment horizontal="right" vertical="center"/>
    </xf>
    <xf numFmtId="38" fontId="7" fillId="0" borderId="17" xfId="1" applyFont="1" applyBorder="1" applyAlignment="1" applyProtection="1">
      <alignment horizontal="right" vertical="center"/>
    </xf>
    <xf numFmtId="38" fontId="7" fillId="0" borderId="50" xfId="1" applyFont="1" applyBorder="1" applyAlignment="1">
      <alignment vertical="center"/>
    </xf>
    <xf numFmtId="38" fontId="7" fillId="0" borderId="17" xfId="1" applyFont="1" applyBorder="1" applyAlignment="1">
      <alignment vertical="center"/>
    </xf>
    <xf numFmtId="38" fontId="7" fillId="0" borderId="17" xfId="1" applyFont="1" applyBorder="1" applyAlignment="1" applyProtection="1">
      <alignment horizontal="right" vertical="center"/>
      <protection locked="0"/>
    </xf>
    <xf numFmtId="38" fontId="7" fillId="0" borderId="48" xfId="1" quotePrefix="1" applyFont="1" applyFill="1" applyBorder="1" applyAlignment="1">
      <alignment horizontal="right" vertical="center"/>
    </xf>
    <xf numFmtId="38" fontId="7" fillId="0" borderId="49" xfId="1" quotePrefix="1" applyFont="1" applyFill="1" applyBorder="1" applyAlignment="1">
      <alignment horizontal="right" vertical="center"/>
    </xf>
    <xf numFmtId="38" fontId="7" fillId="0" borderId="29" xfId="1" applyFont="1" applyBorder="1" applyAlignment="1" applyProtection="1">
      <alignment horizontal="right" vertical="center"/>
      <protection locked="0"/>
    </xf>
    <xf numFmtId="0" fontId="2" fillId="0" borderId="44" xfId="0" applyFont="1" applyBorder="1" applyAlignment="1" applyProtection="1">
      <alignment horizontal="left" vertical="center"/>
    </xf>
    <xf numFmtId="38" fontId="2" fillId="0" borderId="47" xfId="1" applyFont="1" applyBorder="1" applyAlignment="1" applyProtection="1">
      <alignment horizontal="left" vertical="center"/>
    </xf>
    <xf numFmtId="38" fontId="2" fillId="0" borderId="52" xfId="1" applyFont="1" applyFill="1" applyBorder="1" applyAlignment="1">
      <alignment vertical="center" shrinkToFit="1"/>
    </xf>
    <xf numFmtId="38" fontId="7" fillId="0" borderId="46" xfId="1" applyFont="1" applyBorder="1" applyAlignment="1">
      <alignment vertical="center"/>
    </xf>
    <xf numFmtId="0" fontId="2" fillId="0" borderId="52" xfId="0" applyFont="1" applyBorder="1" applyAlignment="1">
      <alignment vertical="center" shrinkToFit="1"/>
    </xf>
    <xf numFmtId="0" fontId="2" fillId="0" borderId="53" xfId="0" applyFont="1" applyBorder="1" applyAlignment="1">
      <alignment vertical="center" shrinkToFit="1"/>
    </xf>
    <xf numFmtId="38" fontId="7" fillId="0" borderId="54" xfId="1" applyFont="1" applyBorder="1" applyAlignment="1">
      <alignment horizontal="right" vertical="center"/>
    </xf>
    <xf numFmtId="38" fontId="7" fillId="0" borderId="26" xfId="1" applyFont="1" applyBorder="1" applyAlignment="1">
      <alignment horizontal="right" vertical="center"/>
    </xf>
    <xf numFmtId="38" fontId="7" fillId="0" borderId="54" xfId="1" applyFont="1" applyFill="1" applyBorder="1" applyAlignment="1">
      <alignment horizontal="right" vertical="center"/>
    </xf>
    <xf numFmtId="38" fontId="7" fillId="0" borderId="55" xfId="1" applyFont="1" applyFill="1" applyBorder="1" applyAlignment="1">
      <alignment horizontal="right" vertical="center"/>
    </xf>
    <xf numFmtId="38" fontId="7" fillId="0" borderId="19" xfId="1" applyFont="1" applyBorder="1" applyAlignment="1" applyProtection="1">
      <alignment horizontal="right" vertical="center"/>
      <protection locked="0"/>
    </xf>
    <xf numFmtId="38" fontId="7" fillId="0" borderId="56" xfId="1" applyFont="1" applyBorder="1" applyAlignment="1" applyProtection="1">
      <alignment horizontal="right" vertical="center"/>
      <protection locked="0"/>
    </xf>
    <xf numFmtId="38" fontId="7" fillId="0" borderId="26" xfId="1" applyFont="1" applyFill="1" applyBorder="1" applyAlignment="1">
      <alignment horizontal="right" vertical="center"/>
    </xf>
    <xf numFmtId="38" fontId="2" fillId="0" borderId="53" xfId="1" quotePrefix="1" applyFont="1" applyBorder="1" applyAlignment="1" applyProtection="1">
      <alignment horizontal="left" vertical="center"/>
    </xf>
    <xf numFmtId="38" fontId="7" fillId="0" borderId="57" xfId="1" applyFont="1" applyBorder="1" applyAlignment="1" applyProtection="1">
      <alignment horizontal="right" vertical="center"/>
    </xf>
    <xf numFmtId="38" fontId="7" fillId="0" borderId="53" xfId="1" applyFont="1" applyBorder="1" applyAlignment="1" applyProtection="1">
      <alignment horizontal="right" vertical="center"/>
    </xf>
    <xf numFmtId="38" fontId="2" fillId="0" borderId="53" xfId="1" applyFont="1" applyBorder="1" applyAlignment="1">
      <alignment vertical="center" shrinkToFit="1"/>
    </xf>
    <xf numFmtId="38" fontId="7" fillId="0" borderId="54" xfId="1" applyFont="1" applyBorder="1" applyAlignment="1" applyProtection="1">
      <alignment horizontal="right" vertical="center"/>
    </xf>
    <xf numFmtId="38" fontId="7" fillId="0" borderId="26" xfId="1" applyFont="1" applyBorder="1" applyAlignment="1" applyProtection="1">
      <alignment horizontal="right" vertical="center"/>
    </xf>
    <xf numFmtId="38" fontId="7" fillId="0" borderId="54" xfId="1" applyFont="1" applyBorder="1" applyAlignment="1" applyProtection="1">
      <alignment horizontal="right" vertical="center"/>
      <protection locked="0"/>
    </xf>
    <xf numFmtId="38" fontId="7" fillId="0" borderId="26" xfId="1" applyFont="1" applyBorder="1" applyAlignment="1" applyProtection="1">
      <alignment horizontal="right" vertical="center"/>
      <protection locked="0"/>
    </xf>
    <xf numFmtId="38" fontId="7" fillId="0" borderId="30" xfId="1" applyFont="1" applyBorder="1" applyAlignment="1" applyProtection="1">
      <alignment horizontal="right" vertical="center"/>
      <protection locked="0"/>
    </xf>
    <xf numFmtId="0" fontId="2" fillId="0" borderId="0" xfId="0" applyFont="1" applyBorder="1" applyAlignment="1" applyProtection="1">
      <alignment horizontal="left" vertical="top"/>
    </xf>
    <xf numFmtId="38" fontId="2" fillId="0" borderId="7" xfId="1" applyFont="1" applyBorder="1" applyAlignment="1">
      <alignment vertical="center"/>
    </xf>
    <xf numFmtId="38" fontId="2" fillId="0" borderId="58" xfId="1" applyFont="1" applyBorder="1" applyAlignment="1">
      <alignment vertical="center"/>
    </xf>
    <xf numFmtId="38" fontId="2" fillId="0" borderId="10" xfId="1" applyFont="1" applyBorder="1" applyAlignment="1">
      <alignment vertical="center"/>
    </xf>
    <xf numFmtId="0" fontId="0" fillId="0" borderId="0" xfId="0" applyFont="1" applyBorder="1" applyAlignment="1"/>
    <xf numFmtId="38" fontId="6" fillId="0" borderId="59" xfId="1" applyFont="1" applyBorder="1" applyAlignment="1" applyProtection="1">
      <alignment horizontal="centerContinuous" vertical="center"/>
      <protection locked="0"/>
    </xf>
    <xf numFmtId="0" fontId="2" fillId="0" borderId="42" xfId="0" applyFont="1" applyBorder="1" applyAlignment="1" applyProtection="1">
      <alignment horizontal="centerContinuous" vertical="center"/>
    </xf>
    <xf numFmtId="38" fontId="7" fillId="0" borderId="43" xfId="1" applyFont="1" applyBorder="1" applyAlignment="1">
      <alignment vertical="center"/>
    </xf>
    <xf numFmtId="38" fontId="7" fillId="0" borderId="7" xfId="1" applyFont="1" applyBorder="1" applyAlignment="1">
      <alignment vertical="center"/>
    </xf>
    <xf numFmtId="38" fontId="7" fillId="2" borderId="2" xfId="1" applyFont="1" applyFill="1" applyBorder="1" applyAlignment="1" applyProtection="1">
      <alignment vertical="center"/>
    </xf>
    <xf numFmtId="38" fontId="7" fillId="2" borderId="5" xfId="1" applyFont="1" applyFill="1" applyBorder="1" applyAlignment="1" applyProtection="1">
      <alignment vertical="center"/>
    </xf>
    <xf numFmtId="38" fontId="9" fillId="0" borderId="60" xfId="1" applyFont="1" applyBorder="1" applyAlignment="1" applyProtection="1">
      <alignment horizontal="right" vertical="center"/>
    </xf>
    <xf numFmtId="38" fontId="9" fillId="0" borderId="61" xfId="1" applyFont="1" applyBorder="1" applyAlignment="1" applyProtection="1">
      <alignment horizontal="right" vertical="center"/>
    </xf>
    <xf numFmtId="38" fontId="9" fillId="0" borderId="62" xfId="1" applyFont="1" applyBorder="1" applyAlignment="1" applyProtection="1">
      <alignment horizontal="right" vertical="center"/>
    </xf>
    <xf numFmtId="38" fontId="9" fillId="0" borderId="63" xfId="1" applyFont="1" applyBorder="1" applyAlignment="1" applyProtection="1">
      <alignment horizontal="right" vertical="center"/>
    </xf>
    <xf numFmtId="38" fontId="9" fillId="2" borderId="62" xfId="1" applyFont="1" applyFill="1" applyBorder="1" applyAlignment="1" applyProtection="1">
      <alignment horizontal="right" vertical="center"/>
    </xf>
    <xf numFmtId="38" fontId="9" fillId="2" borderId="63" xfId="1" applyFont="1" applyFill="1" applyBorder="1" applyAlignment="1" applyProtection="1">
      <alignment horizontal="right" vertical="center"/>
    </xf>
    <xf numFmtId="38" fontId="9" fillId="0" borderId="64" xfId="1" applyFont="1" applyBorder="1" applyAlignment="1" applyProtection="1">
      <alignment horizontal="right" vertical="center"/>
    </xf>
    <xf numFmtId="38" fontId="9" fillId="0" borderId="65" xfId="1" applyFont="1" applyBorder="1" applyAlignment="1" applyProtection="1">
      <alignment horizontal="right" vertical="center"/>
    </xf>
    <xf numFmtId="38" fontId="9" fillId="0" borderId="66" xfId="1" applyFont="1" applyBorder="1" applyAlignment="1" applyProtection="1">
      <alignment horizontal="right" vertical="center"/>
    </xf>
    <xf numFmtId="38" fontId="9" fillId="0" borderId="67" xfId="1" applyFont="1" applyBorder="1" applyAlignment="1" applyProtection="1">
      <alignment horizontal="right" vertical="center"/>
    </xf>
    <xf numFmtId="38" fontId="9" fillId="2" borderId="66" xfId="1" applyFont="1" applyFill="1" applyBorder="1" applyAlignment="1" applyProtection="1">
      <alignment horizontal="right" vertical="center"/>
    </xf>
    <xf numFmtId="38" fontId="9" fillId="2" borderId="67" xfId="1" applyFont="1" applyFill="1" applyBorder="1" applyAlignment="1" applyProtection="1">
      <alignment horizontal="right" vertical="center"/>
    </xf>
    <xf numFmtId="38" fontId="7" fillId="0" borderId="64" xfId="1" applyFont="1" applyBorder="1" applyAlignment="1" applyProtection="1">
      <alignment vertical="center" wrapText="1"/>
    </xf>
    <xf numFmtId="38" fontId="7" fillId="0" borderId="65" xfId="1" applyFont="1" applyBorder="1" applyAlignment="1" applyProtection="1">
      <alignment vertical="center" wrapText="1"/>
    </xf>
    <xf numFmtId="38" fontId="7" fillId="0" borderId="69" xfId="1" applyFont="1" applyFill="1" applyBorder="1" applyAlignment="1">
      <alignment horizontal="right" vertical="center"/>
    </xf>
    <xf numFmtId="38" fontId="9" fillId="0" borderId="64" xfId="1" applyFont="1" applyBorder="1" applyAlignment="1" applyProtection="1">
      <alignment vertical="center"/>
    </xf>
    <xf numFmtId="38" fontId="9" fillId="0" borderId="65" xfId="1" applyFont="1" applyBorder="1" applyAlignment="1" applyProtection="1">
      <alignment vertical="center"/>
    </xf>
    <xf numFmtId="38" fontId="7" fillId="0" borderId="46" xfId="1" applyFont="1" applyBorder="1" applyAlignment="1">
      <alignment horizontal="right" vertical="center"/>
    </xf>
    <xf numFmtId="38" fontId="7" fillId="0" borderId="70" xfId="1" applyFont="1" applyFill="1" applyBorder="1" applyAlignment="1">
      <alignment horizontal="right" vertical="center"/>
    </xf>
    <xf numFmtId="38" fontId="2" fillId="0" borderId="18" xfId="1" quotePrefix="1" applyFont="1" applyBorder="1" applyAlignment="1" applyProtection="1">
      <alignment horizontal="left" vertical="center"/>
    </xf>
    <xf numFmtId="38" fontId="7" fillId="0" borderId="18" xfId="1" applyFont="1" applyBorder="1" applyAlignment="1" applyProtection="1">
      <alignment horizontal="right" vertical="center"/>
      <protection locked="0"/>
    </xf>
    <xf numFmtId="38" fontId="7" fillId="0" borderId="22" xfId="1" applyFont="1" applyBorder="1" applyAlignment="1" applyProtection="1">
      <alignment horizontal="right" vertical="center"/>
      <protection locked="0"/>
    </xf>
    <xf numFmtId="38" fontId="7" fillId="2" borderId="19" xfId="1" applyFont="1" applyFill="1" applyBorder="1" applyAlignment="1" applyProtection="1">
      <alignment horizontal="right" vertical="center"/>
      <protection locked="0"/>
    </xf>
    <xf numFmtId="38" fontId="7" fillId="2" borderId="22" xfId="1" applyFont="1" applyFill="1" applyBorder="1" applyAlignment="1" applyProtection="1">
      <alignment horizontal="right" vertical="center"/>
      <protection locked="0"/>
    </xf>
    <xf numFmtId="38" fontId="2" fillId="0" borderId="32" xfId="1" applyFont="1" applyBorder="1" applyAlignment="1">
      <alignment vertical="center"/>
    </xf>
    <xf numFmtId="38" fontId="2" fillId="0" borderId="32" xfId="1" applyFont="1" applyBorder="1" applyAlignment="1" applyProtection="1">
      <alignment vertical="top" wrapText="1"/>
      <protection locked="0"/>
    </xf>
    <xf numFmtId="38" fontId="2" fillId="0" borderId="32" xfId="1" applyFont="1" applyBorder="1" applyAlignment="1" applyProtection="1">
      <alignment vertical="center" wrapText="1"/>
      <protection locked="0"/>
    </xf>
    <xf numFmtId="38" fontId="2" fillId="0" borderId="32" xfId="1" applyFont="1" applyBorder="1" applyAlignment="1" applyProtection="1">
      <alignment vertical="center"/>
      <protection locked="0"/>
    </xf>
    <xf numFmtId="38" fontId="0" fillId="0" borderId="32" xfId="1" applyFont="1" applyBorder="1" applyAlignment="1"/>
    <xf numFmtId="38" fontId="6" fillId="0" borderId="71" xfId="1" applyFont="1" applyBorder="1" applyAlignment="1" applyProtection="1">
      <alignment horizontal="centerContinuous" vertical="center"/>
      <protection locked="0"/>
    </xf>
    <xf numFmtId="38" fontId="6" fillId="0" borderId="59" xfId="1" applyFont="1" applyBorder="1" applyAlignment="1">
      <alignment horizontal="centerContinuous" vertical="center"/>
    </xf>
    <xf numFmtId="38" fontId="6" fillId="0" borderId="44" xfId="1" applyFont="1" applyBorder="1" applyAlignment="1">
      <alignment horizontal="centerContinuous" vertical="center"/>
    </xf>
    <xf numFmtId="38" fontId="7" fillId="0" borderId="5" xfId="1" applyFont="1" applyBorder="1" applyAlignment="1">
      <alignment vertical="center"/>
    </xf>
    <xf numFmtId="38" fontId="2" fillId="0" borderId="40" xfId="1" applyFont="1" applyBorder="1" applyAlignment="1">
      <alignment vertical="center"/>
    </xf>
    <xf numFmtId="38" fontId="2" fillId="0" borderId="40" xfId="1" applyFont="1" applyBorder="1" applyAlignment="1" applyProtection="1">
      <alignment vertical="top" wrapText="1"/>
      <protection locked="0"/>
    </xf>
    <xf numFmtId="38" fontId="2" fillId="0" borderId="0" xfId="1" applyFont="1" applyBorder="1" applyAlignment="1" applyProtection="1">
      <alignment vertical="center" wrapText="1"/>
      <protection locked="0"/>
    </xf>
    <xf numFmtId="38" fontId="2" fillId="0" borderId="0" xfId="1" applyFont="1" applyBorder="1" applyAlignment="1" applyProtection="1">
      <alignment vertical="center"/>
      <protection locked="0"/>
    </xf>
    <xf numFmtId="38" fontId="0" fillId="0" borderId="0" xfId="1" applyFont="1" applyBorder="1" applyAlignment="1"/>
    <xf numFmtId="38" fontId="2" fillId="0" borderId="72" xfId="1" applyFont="1" applyBorder="1" applyAlignment="1" applyProtection="1">
      <alignment horizontal="center" vertical="center" wrapText="1"/>
    </xf>
    <xf numFmtId="38" fontId="7" fillId="2" borderId="7" xfId="1" applyFont="1" applyFill="1" applyBorder="1" applyAlignment="1" applyProtection="1">
      <alignment vertical="center"/>
    </xf>
    <xf numFmtId="38" fontId="9" fillId="2" borderId="73" xfId="1" applyFont="1" applyFill="1" applyBorder="1" applyAlignment="1" applyProtection="1">
      <alignment horizontal="right" vertical="center"/>
    </xf>
    <xf numFmtId="38" fontId="9" fillId="2" borderId="74" xfId="1" applyFont="1" applyFill="1" applyBorder="1" applyAlignment="1" applyProtection="1">
      <alignment horizontal="right" vertical="center"/>
    </xf>
    <xf numFmtId="38" fontId="7" fillId="2" borderId="32" xfId="1" applyFont="1" applyFill="1" applyBorder="1" applyAlignment="1" applyProtection="1">
      <alignment horizontal="right" vertical="center"/>
      <protection locked="0"/>
    </xf>
    <xf numFmtId="38" fontId="7" fillId="0" borderId="40" xfId="1" applyFont="1" applyBorder="1" applyAlignment="1" applyProtection="1">
      <alignment vertical="top" wrapText="1"/>
      <protection locked="0"/>
    </xf>
    <xf numFmtId="38" fontId="2" fillId="0" borderId="55" xfId="1" applyFont="1" applyFill="1" applyBorder="1" applyAlignment="1" applyProtection="1">
      <alignment horizontal="center" vertical="center" wrapText="1"/>
    </xf>
    <xf numFmtId="0" fontId="2" fillId="0" borderId="75" xfId="0" applyFont="1" applyBorder="1" applyAlignment="1" applyProtection="1">
      <alignment horizontal="centerContinuous" vertical="center"/>
    </xf>
    <xf numFmtId="38" fontId="7" fillId="0" borderId="56" xfId="1" applyFont="1" applyBorder="1" applyAlignment="1">
      <alignment vertical="center"/>
    </xf>
    <xf numFmtId="38" fontId="7" fillId="0" borderId="19" xfId="1" applyFont="1" applyBorder="1" applyAlignment="1" applyProtection="1">
      <alignment vertical="center"/>
    </xf>
    <xf numFmtId="38" fontId="7" fillId="0" borderId="22" xfId="1" applyFont="1" applyBorder="1" applyAlignment="1" applyProtection="1">
      <alignment vertical="center"/>
    </xf>
    <xf numFmtId="38" fontId="7" fillId="0" borderId="56" xfId="1" applyFont="1" applyBorder="1" applyAlignment="1" applyProtection="1">
      <alignment vertical="center"/>
    </xf>
    <xf numFmtId="38" fontId="7" fillId="0" borderId="71" xfId="1" applyFont="1" applyBorder="1" applyAlignment="1" applyProtection="1">
      <alignment horizontal="right" vertical="center"/>
    </xf>
    <xf numFmtId="38" fontId="7" fillId="0" borderId="76" xfId="1" applyFont="1" applyBorder="1" applyAlignment="1" applyProtection="1">
      <alignment horizontal="right" vertical="center"/>
    </xf>
    <xf numFmtId="38" fontId="9" fillId="0" borderId="71" xfId="1" applyFont="1" applyBorder="1" applyAlignment="1" applyProtection="1">
      <alignment horizontal="right" vertical="center"/>
    </xf>
    <xf numFmtId="38" fontId="9" fillId="0" borderId="76" xfId="1" applyFont="1" applyBorder="1" applyAlignment="1" applyProtection="1">
      <alignment horizontal="right" vertical="center"/>
    </xf>
    <xf numFmtId="38" fontId="7" fillId="0" borderId="49" xfId="1" applyFont="1" applyBorder="1" applyAlignment="1" applyProtection="1">
      <alignment horizontal="right" vertical="center"/>
    </xf>
    <xf numFmtId="38" fontId="9" fillId="0" borderId="77" xfId="1" applyFont="1" applyBorder="1" applyAlignment="1" applyProtection="1">
      <alignment horizontal="right" vertical="center"/>
    </xf>
    <xf numFmtId="38" fontId="7" fillId="2" borderId="31" xfId="1" applyFont="1" applyFill="1" applyBorder="1" applyAlignment="1">
      <alignment horizontal="right" vertical="center"/>
    </xf>
    <xf numFmtId="38" fontId="7" fillId="2" borderId="14" xfId="1" applyFont="1" applyFill="1" applyBorder="1" applyAlignment="1">
      <alignment horizontal="right" vertical="center"/>
    </xf>
    <xf numFmtId="38" fontId="7" fillId="0" borderId="71" xfId="1" applyFont="1" applyBorder="1" applyAlignment="1" applyProtection="1">
      <alignment vertical="center"/>
    </xf>
    <xf numFmtId="38" fontId="7" fillId="0" borderId="76" xfId="1" applyFont="1" applyBorder="1" applyAlignment="1" applyProtection="1">
      <alignment vertical="center"/>
      <protection locked="0"/>
    </xf>
    <xf numFmtId="38" fontId="7" fillId="0" borderId="49" xfId="1" applyFont="1" applyBorder="1" applyAlignment="1" applyProtection="1">
      <alignment horizontal="right" vertical="center"/>
      <protection locked="0"/>
    </xf>
    <xf numFmtId="38" fontId="9" fillId="0" borderId="78" xfId="1" applyFont="1" applyBorder="1" applyAlignment="1" applyProtection="1">
      <alignment horizontal="right" vertical="center"/>
    </xf>
    <xf numFmtId="38" fontId="9" fillId="0" borderId="79" xfId="1" applyFont="1" applyBorder="1" applyAlignment="1" applyProtection="1">
      <alignment horizontal="right" vertical="center"/>
    </xf>
    <xf numFmtId="38" fontId="7" fillId="0" borderId="50" xfId="1" applyFont="1" applyFill="1" applyBorder="1" applyAlignment="1" applyProtection="1">
      <alignment horizontal="right" vertical="center"/>
    </xf>
    <xf numFmtId="38" fontId="7" fillId="0" borderId="17" xfId="1" applyFont="1" applyFill="1" applyBorder="1" applyAlignment="1" applyProtection="1">
      <alignment horizontal="right" vertical="center"/>
      <protection locked="0"/>
    </xf>
    <xf numFmtId="38" fontId="7" fillId="2" borderId="50" xfId="1" applyFont="1" applyFill="1" applyBorder="1" applyAlignment="1" applyProtection="1">
      <alignment horizontal="right" vertical="center"/>
    </xf>
    <xf numFmtId="38" fontId="7" fillId="2" borderId="17" xfId="1" applyFont="1" applyFill="1" applyBorder="1" applyAlignment="1" applyProtection="1">
      <alignment horizontal="right" vertical="center"/>
      <protection locked="0"/>
    </xf>
    <xf numFmtId="38" fontId="7" fillId="2" borderId="50" xfId="1" applyFont="1" applyFill="1" applyBorder="1" applyAlignment="1">
      <alignment horizontal="right" vertical="center"/>
    </xf>
    <xf numFmtId="38" fontId="7" fillId="2" borderId="17" xfId="1" applyFont="1" applyFill="1" applyBorder="1" applyAlignment="1">
      <alignment horizontal="right" vertical="center"/>
    </xf>
    <xf numFmtId="38" fontId="9" fillId="0" borderId="74" xfId="1" applyFont="1" applyBorder="1" applyAlignment="1" applyProtection="1">
      <alignment horizontal="right" vertical="center"/>
    </xf>
    <xf numFmtId="38" fontId="7" fillId="0" borderId="51" xfId="1" applyFont="1" applyBorder="1" applyAlignment="1" applyProtection="1">
      <alignment horizontal="right" vertical="center"/>
    </xf>
    <xf numFmtId="38" fontId="7" fillId="0" borderId="51" xfId="1" applyFont="1" applyBorder="1" applyAlignment="1" applyProtection="1">
      <alignment vertical="center"/>
      <protection locked="0"/>
    </xf>
    <xf numFmtId="38" fontId="9" fillId="0" borderId="50" xfId="1" applyFont="1" applyBorder="1" applyAlignment="1" applyProtection="1">
      <alignment horizontal="right" vertical="center"/>
    </xf>
    <xf numFmtId="38" fontId="9" fillId="0" borderId="51" xfId="1" applyFont="1" applyBorder="1" applyAlignment="1" applyProtection="1">
      <alignment horizontal="right" vertical="center"/>
    </xf>
    <xf numFmtId="38" fontId="7" fillId="0" borderId="50" xfId="1" quotePrefix="1" applyFont="1" applyFill="1" applyBorder="1" applyAlignment="1">
      <alignment horizontal="right"/>
    </xf>
    <xf numFmtId="38" fontId="7" fillId="0" borderId="17" xfId="1" quotePrefix="1" applyFont="1" applyFill="1" applyBorder="1" applyAlignment="1">
      <alignment horizontal="right"/>
    </xf>
    <xf numFmtId="38" fontId="9" fillId="0" borderId="19" xfId="1" applyFont="1" applyBorder="1" applyAlignment="1" applyProtection="1">
      <alignment horizontal="right" vertical="center"/>
    </xf>
    <xf numFmtId="38" fontId="9" fillId="0" borderId="56" xfId="1" applyFont="1" applyBorder="1" applyAlignment="1" applyProtection="1">
      <alignment horizontal="right" vertical="center"/>
    </xf>
    <xf numFmtId="38" fontId="7" fillId="0" borderId="54" xfId="1" quotePrefix="1" applyFont="1" applyFill="1" applyBorder="1" applyAlignment="1">
      <alignment horizontal="right"/>
    </xf>
    <xf numFmtId="38" fontId="7" fillId="0" borderId="26" xfId="1" quotePrefix="1" applyFont="1" applyFill="1" applyBorder="1" applyAlignment="1">
      <alignment horizontal="right"/>
    </xf>
    <xf numFmtId="38" fontId="7" fillId="0" borderId="32" xfId="1" applyFont="1" applyBorder="1" applyAlignment="1" applyProtection="1">
      <alignment horizontal="right" vertical="center"/>
      <protection locked="0"/>
    </xf>
    <xf numFmtId="38" fontId="9" fillId="0" borderId="80" xfId="1" applyFont="1" applyBorder="1" applyAlignment="1" applyProtection="1">
      <alignment horizontal="right" vertical="center"/>
    </xf>
    <xf numFmtId="38" fontId="9" fillId="0" borderId="81" xfId="1" applyFont="1" applyBorder="1" applyAlignment="1" applyProtection="1">
      <alignment horizontal="right" vertical="center"/>
    </xf>
    <xf numFmtId="38" fontId="7" fillId="2" borderId="54" xfId="1" applyFont="1" applyFill="1" applyBorder="1" applyAlignment="1">
      <alignment horizontal="right" vertical="center"/>
    </xf>
    <xf numFmtId="38" fontId="7" fillId="2" borderId="26" xfId="1" applyFont="1" applyFill="1" applyBorder="1" applyAlignment="1">
      <alignment horizontal="right" vertical="center"/>
    </xf>
    <xf numFmtId="38" fontId="2" fillId="0" borderId="32" xfId="1" applyFont="1" applyBorder="1" applyAlignment="1" applyProtection="1">
      <alignment horizontal="right" vertical="center"/>
      <protection locked="0"/>
    </xf>
    <xf numFmtId="38" fontId="6" fillId="0" borderId="32" xfId="1" applyFont="1" applyBorder="1" applyAlignment="1" applyProtection="1">
      <alignment horizontal="right" vertical="center"/>
    </xf>
    <xf numFmtId="38" fontId="2" fillId="0" borderId="82" xfId="1" applyFont="1" applyFill="1" applyBorder="1" applyAlignment="1" applyProtection="1">
      <alignment horizontal="center" vertical="center" wrapText="1"/>
    </xf>
    <xf numFmtId="38" fontId="7" fillId="0" borderId="43" xfId="1" applyFont="1" applyBorder="1" applyAlignment="1" applyProtection="1">
      <alignment vertical="center"/>
    </xf>
    <xf numFmtId="38" fontId="7" fillId="0" borderId="38" xfId="1" applyFont="1" applyBorder="1" applyAlignment="1" applyProtection="1">
      <alignment vertical="center"/>
    </xf>
    <xf numFmtId="38" fontId="7" fillId="0" borderId="31" xfId="1" applyFont="1" applyBorder="1" applyAlignment="1">
      <alignment vertical="center"/>
    </xf>
    <xf numFmtId="38" fontId="7" fillId="0" borderId="14" xfId="1" applyFont="1" applyBorder="1" applyAlignment="1">
      <alignment vertical="center"/>
    </xf>
    <xf numFmtId="38" fontId="7" fillId="0" borderId="31" xfId="1" applyFont="1" applyFill="1" applyBorder="1" applyAlignment="1">
      <alignment vertical="center"/>
    </xf>
    <xf numFmtId="38" fontId="7" fillId="0" borderId="45" xfId="1" applyFont="1" applyFill="1" applyBorder="1" applyAlignment="1">
      <alignment vertical="center"/>
    </xf>
    <xf numFmtId="38" fontId="7" fillId="0" borderId="44" xfId="1" applyFont="1" applyBorder="1" applyAlignment="1">
      <alignment horizontal="right" vertical="center"/>
    </xf>
    <xf numFmtId="38" fontId="7" fillId="0" borderId="58" xfId="1" applyFont="1" applyFill="1" applyBorder="1" applyAlignment="1">
      <alignment horizontal="right" vertical="center"/>
    </xf>
    <xf numFmtId="38" fontId="7" fillId="0" borderId="48" xfId="1" applyFont="1" applyBorder="1" applyAlignment="1">
      <alignment horizontal="right" vertical="center"/>
    </xf>
    <xf numFmtId="38" fontId="7" fillId="0" borderId="50" xfId="1" applyFont="1" applyFill="1" applyBorder="1" applyAlignment="1">
      <alignment vertical="center"/>
    </xf>
    <xf numFmtId="38" fontId="7" fillId="0" borderId="51" xfId="1" applyFont="1" applyFill="1" applyBorder="1" applyAlignment="1">
      <alignment vertical="center"/>
    </xf>
    <xf numFmtId="38" fontId="7" fillId="0" borderId="51" xfId="1" quotePrefix="1" applyFont="1" applyFill="1" applyBorder="1" applyAlignment="1">
      <alignment horizontal="right" vertical="center"/>
    </xf>
    <xf numFmtId="38" fontId="7" fillId="0" borderId="54" xfId="1" applyFont="1" applyBorder="1" applyAlignment="1">
      <alignment vertical="center"/>
    </xf>
    <xf numFmtId="38" fontId="7" fillId="0" borderId="26" xfId="1" applyFont="1" applyBorder="1" applyAlignment="1">
      <alignment vertical="center"/>
    </xf>
    <xf numFmtId="38" fontId="7" fillId="0" borderId="54" xfId="1" applyFont="1" applyFill="1" applyBorder="1" applyAlignment="1">
      <alignment vertical="center"/>
    </xf>
    <xf numFmtId="38" fontId="7" fillId="0" borderId="55" xfId="1" applyFont="1" applyFill="1" applyBorder="1" applyAlignment="1">
      <alignment vertical="center"/>
    </xf>
    <xf numFmtId="38" fontId="7" fillId="0" borderId="19" xfId="1" applyFont="1" applyBorder="1" applyAlignment="1">
      <alignment horizontal="right" vertical="center"/>
    </xf>
    <xf numFmtId="38" fontId="7" fillId="0" borderId="56" xfId="1" applyFont="1" applyBorder="1" applyAlignment="1">
      <alignment horizontal="right" vertical="center"/>
    </xf>
    <xf numFmtId="38" fontId="7" fillId="0" borderId="19" xfId="1" applyFont="1" applyBorder="1" applyAlignment="1" applyProtection="1">
      <alignment horizontal="right" vertical="center"/>
    </xf>
    <xf numFmtId="38" fontId="7" fillId="0" borderId="22" xfId="1" applyFont="1" applyBorder="1" applyAlignment="1" applyProtection="1">
      <alignment horizontal="right" vertical="center"/>
    </xf>
    <xf numFmtId="38" fontId="7" fillId="2" borderId="43" xfId="1" applyFont="1" applyFill="1" applyBorder="1" applyAlignment="1" applyProtection="1">
      <alignment vertical="center"/>
    </xf>
    <xf numFmtId="38" fontId="7" fillId="0" borderId="71" xfId="1" applyFont="1" applyBorder="1" applyAlignment="1">
      <alignment horizontal="right" vertical="center"/>
    </xf>
    <xf numFmtId="38" fontId="7" fillId="0" borderId="76" xfId="1" applyFont="1" applyBorder="1" applyAlignment="1">
      <alignment horizontal="right" vertical="center"/>
    </xf>
    <xf numFmtId="38" fontId="7" fillId="0" borderId="49" xfId="1" applyFont="1" applyBorder="1" applyAlignment="1">
      <alignment horizontal="right" vertical="center"/>
    </xf>
    <xf numFmtId="38" fontId="9" fillId="0" borderId="83" xfId="1" applyFont="1" applyBorder="1" applyAlignment="1" applyProtection="1">
      <alignment horizontal="right" vertical="center"/>
    </xf>
    <xf numFmtId="38" fontId="7" fillId="2" borderId="71" xfId="1" applyFont="1" applyFill="1" applyBorder="1" applyAlignment="1" applyProtection="1">
      <alignment vertical="center"/>
    </xf>
    <xf numFmtId="38" fontId="7" fillId="2" borderId="49" xfId="1" applyFont="1" applyFill="1" applyBorder="1" applyAlignment="1" applyProtection="1">
      <alignment vertical="center"/>
      <protection locked="0"/>
    </xf>
    <xf numFmtId="38" fontId="7" fillId="0" borderId="15" xfId="1" applyFont="1" applyBorder="1" applyAlignment="1">
      <alignment horizontal="right" vertical="center"/>
    </xf>
    <xf numFmtId="38" fontId="7" fillId="0" borderId="51" xfId="1" applyFont="1" applyBorder="1" applyAlignment="1">
      <alignment horizontal="right" vertical="center"/>
    </xf>
    <xf numFmtId="38" fontId="7" fillId="2" borderId="15" xfId="1" applyFont="1" applyFill="1" applyBorder="1" applyAlignment="1" applyProtection="1">
      <alignment vertical="center"/>
    </xf>
    <xf numFmtId="38" fontId="7" fillId="2" borderId="17" xfId="1" applyFont="1" applyFill="1" applyBorder="1" applyAlignment="1" applyProtection="1">
      <alignment vertical="center"/>
      <protection locked="0"/>
    </xf>
    <xf numFmtId="38" fontId="7" fillId="0" borderId="22" xfId="1" applyFont="1" applyBorder="1" applyAlignment="1">
      <alignment horizontal="right" vertical="center"/>
    </xf>
    <xf numFmtId="38" fontId="7" fillId="2" borderId="25" xfId="1" applyFont="1" applyFill="1" applyBorder="1" applyAlignment="1" applyProtection="1">
      <alignment horizontal="right" vertical="center"/>
      <protection locked="0"/>
    </xf>
    <xf numFmtId="38" fontId="7" fillId="2" borderId="26" xfId="1" applyFont="1" applyFill="1" applyBorder="1" applyAlignment="1" applyProtection="1">
      <alignment horizontal="right" vertical="center"/>
      <protection locked="0"/>
    </xf>
    <xf numFmtId="0" fontId="2" fillId="0" borderId="0" xfId="0" quotePrefix="1" applyFont="1" applyBorder="1" applyAlignment="1" applyProtection="1">
      <alignment horizontal="left" vertical="center"/>
    </xf>
    <xf numFmtId="38" fontId="2" fillId="0" borderId="32" xfId="1" quotePrefix="1" applyFont="1" applyBorder="1" applyAlignment="1" applyProtection="1">
      <alignment horizontal="left" vertical="center"/>
    </xf>
    <xf numFmtId="38" fontId="6" fillId="0" borderId="32" xfId="1" applyFont="1" applyBorder="1" applyAlignment="1" applyProtection="1">
      <alignment horizontal="center" vertical="center"/>
    </xf>
    <xf numFmtId="38" fontId="2" fillId="0" borderId="32" xfId="1" applyFont="1" applyFill="1" applyBorder="1" applyAlignment="1">
      <alignment horizontal="right" vertical="center"/>
    </xf>
    <xf numFmtId="38" fontId="2" fillId="0" borderId="32" xfId="1" quotePrefix="1" applyFont="1" applyBorder="1" applyAlignment="1" applyProtection="1">
      <alignment horizontal="right" vertical="center"/>
      <protection locked="0"/>
    </xf>
    <xf numFmtId="38" fontId="2" fillId="0" borderId="0" xfId="1" applyFont="1" applyBorder="1" applyAlignment="1" applyProtection="1">
      <alignment horizontal="right" vertical="center"/>
      <protection locked="0"/>
    </xf>
    <xf numFmtId="38" fontId="6" fillId="0" borderId="0" xfId="1" applyFont="1" applyBorder="1" applyAlignment="1" applyProtection="1">
      <alignment horizontal="right" vertical="center"/>
    </xf>
    <xf numFmtId="38" fontId="2" fillId="0" borderId="0" xfId="1" quotePrefix="1" applyFont="1" applyBorder="1" applyAlignment="1" applyProtection="1">
      <alignment horizontal="left" vertical="center"/>
    </xf>
    <xf numFmtId="38" fontId="6" fillId="0" borderId="0" xfId="1" applyFont="1" applyBorder="1" applyAlignment="1" applyProtection="1">
      <alignment horizontal="center" vertical="center"/>
    </xf>
    <xf numFmtId="38" fontId="2" fillId="0" borderId="0" xfId="1" applyFont="1" applyFill="1" applyBorder="1" applyAlignment="1">
      <alignment horizontal="right" vertical="center"/>
    </xf>
    <xf numFmtId="38" fontId="2" fillId="0" borderId="0" xfId="1" quotePrefix="1" applyFont="1" applyBorder="1" applyAlignment="1" applyProtection="1">
      <alignment horizontal="right" vertical="center"/>
      <protection locked="0"/>
    </xf>
    <xf numFmtId="38" fontId="7" fillId="0" borderId="0" xfId="1" quotePrefix="1" applyFont="1" applyBorder="1" applyAlignment="1" applyProtection="1">
      <alignment horizontal="right" vertical="center"/>
      <protection locked="0"/>
    </xf>
    <xf numFmtId="38" fontId="2" fillId="0" borderId="18" xfId="1" applyFont="1" applyBorder="1" applyAlignment="1" applyProtection="1">
      <alignment horizontal="center" vertical="center"/>
    </xf>
    <xf numFmtId="38" fontId="7" fillId="0" borderId="51" xfId="1" applyFont="1" applyBorder="1" applyAlignment="1" applyProtection="1">
      <alignment horizontal="right" vertical="center"/>
      <protection locked="0"/>
    </xf>
    <xf numFmtId="38" fontId="2" fillId="0" borderId="52" xfId="1" quotePrefix="1" applyFont="1" applyBorder="1" applyAlignment="1" applyProtection="1">
      <alignment horizontal="left" vertical="center"/>
    </xf>
    <xf numFmtId="38" fontId="7" fillId="0" borderId="0" xfId="1" applyFont="1" applyBorder="1" applyAlignment="1">
      <alignment vertical="center"/>
    </xf>
    <xf numFmtId="38" fontId="7" fillId="0" borderId="0" xfId="1" applyFont="1" applyAlignment="1">
      <alignment vertical="top"/>
    </xf>
    <xf numFmtId="38" fontId="10" fillId="0" borderId="0" xfId="1" applyFont="1" applyBorder="1" applyAlignment="1" applyProtection="1">
      <alignment horizontal="right" vertical="top" wrapText="1"/>
      <protection locked="0"/>
    </xf>
    <xf numFmtId="38" fontId="10" fillId="0" borderId="0" xfId="1" applyFont="1" applyBorder="1" applyAlignment="1" applyProtection="1">
      <alignment horizontal="right" vertical="top"/>
      <protection locked="0"/>
    </xf>
    <xf numFmtId="0" fontId="10" fillId="0" borderId="0" xfId="0" applyFont="1" applyBorder="1" applyAlignment="1" applyProtection="1">
      <alignment horizontal="right" vertical="top" wrapText="1"/>
      <protection locked="0"/>
    </xf>
    <xf numFmtId="0" fontId="2" fillId="0" borderId="0" xfId="0" applyFont="1" applyBorder="1" applyAlignment="1" applyProtection="1">
      <alignment horizontal="left" vertical="center"/>
    </xf>
    <xf numFmtId="0" fontId="2" fillId="0" borderId="0" xfId="0" applyFont="1" applyBorder="1" applyAlignment="1">
      <alignment horizontal="right" vertical="center"/>
    </xf>
    <xf numFmtId="49" fontId="2" fillId="0" borderId="0" xfId="2" applyNumberFormat="1" applyFont="1" applyFill="1" applyAlignment="1">
      <alignment horizontal="right"/>
    </xf>
    <xf numFmtId="0" fontId="6" fillId="0" borderId="2" xfId="0" applyFont="1" applyBorder="1" applyAlignment="1">
      <alignment horizontal="center" vertical="center" wrapText="1"/>
    </xf>
    <xf numFmtId="0" fontId="6" fillId="0" borderId="43" xfId="0" applyFont="1" applyBorder="1" applyAlignment="1">
      <alignment horizontal="center" vertical="center" wrapText="1"/>
    </xf>
    <xf numFmtId="0" fontId="2" fillId="0" borderId="0" xfId="2" applyFont="1" applyFill="1" applyAlignment="1">
      <alignment horizontal="right" vertical="center"/>
    </xf>
    <xf numFmtId="0" fontId="6" fillId="0" borderId="43" xfId="0" applyFont="1" applyBorder="1" applyAlignment="1">
      <alignment horizontal="left" vertical="center" wrapText="1"/>
    </xf>
    <xf numFmtId="38" fontId="9" fillId="0" borderId="4" xfId="1" applyFont="1" applyFill="1" applyBorder="1" applyAlignment="1">
      <alignment horizontal="right" vertical="center" wrapText="1"/>
    </xf>
    <xf numFmtId="38" fontId="9" fillId="0" borderId="4" xfId="1" applyFont="1" applyFill="1" applyBorder="1" applyAlignment="1">
      <alignment horizontal="right" vertical="center" shrinkToFit="1"/>
    </xf>
    <xf numFmtId="38" fontId="7" fillId="0" borderId="4" xfId="1" applyFont="1" applyFill="1" applyBorder="1" applyAlignment="1">
      <alignment horizontal="right" vertical="center" shrinkToFit="1"/>
    </xf>
    <xf numFmtId="38" fontId="7" fillId="0" borderId="5" xfId="1" applyFont="1" applyFill="1" applyBorder="1" applyAlignment="1">
      <alignment horizontal="right" vertical="center" shrinkToFit="1"/>
    </xf>
    <xf numFmtId="0" fontId="6" fillId="0" borderId="84" xfId="0" applyFont="1" applyBorder="1" applyAlignment="1">
      <alignment horizontal="left" vertical="center" wrapText="1"/>
    </xf>
    <xf numFmtId="38" fontId="9" fillId="0" borderId="9" xfId="1" applyFont="1" applyFill="1" applyBorder="1" applyAlignment="1">
      <alignment horizontal="right" vertical="center" wrapText="1"/>
    </xf>
    <xf numFmtId="38" fontId="9" fillId="0" borderId="9" xfId="1" applyFont="1" applyFill="1" applyBorder="1" applyAlignment="1">
      <alignment horizontal="right" vertical="center" shrinkToFit="1"/>
    </xf>
    <xf numFmtId="38" fontId="7" fillId="0" borderId="9" xfId="1" applyFont="1" applyFill="1" applyBorder="1" applyAlignment="1">
      <alignment horizontal="right" vertical="center" shrinkToFit="1"/>
    </xf>
    <xf numFmtId="38" fontId="7" fillId="0" borderId="22" xfId="1" applyFont="1" applyFill="1" applyBorder="1" applyAlignment="1">
      <alignment horizontal="right" vertical="center" shrinkToFit="1"/>
    </xf>
    <xf numFmtId="0" fontId="6" fillId="0" borderId="48" xfId="3" applyFont="1" applyFill="1" applyBorder="1" applyAlignment="1">
      <alignment horizontal="left" vertical="center" wrapText="1"/>
    </xf>
    <xf numFmtId="38" fontId="9" fillId="0" borderId="85" xfId="1" applyFont="1" applyFill="1" applyBorder="1" applyAlignment="1">
      <alignment horizontal="right" vertical="center" wrapText="1"/>
    </xf>
    <xf numFmtId="38" fontId="9" fillId="0" borderId="85" xfId="1" applyFont="1" applyFill="1" applyBorder="1" applyAlignment="1">
      <alignment horizontal="right" vertical="center" shrinkToFit="1"/>
    </xf>
    <xf numFmtId="38" fontId="7" fillId="0" borderId="85" xfId="1" applyFont="1" applyFill="1" applyBorder="1" applyAlignment="1">
      <alignment horizontal="right" vertical="center" shrinkToFit="1"/>
    </xf>
    <xf numFmtId="38" fontId="7" fillId="0" borderId="49" xfId="1" applyFont="1" applyFill="1" applyBorder="1" applyAlignment="1">
      <alignment horizontal="right" vertical="center" shrinkToFit="1"/>
    </xf>
    <xf numFmtId="0" fontId="6" fillId="0" borderId="54" xfId="3" applyFont="1" applyFill="1" applyBorder="1" applyAlignment="1">
      <alignment horizontal="left" vertical="center" wrapText="1"/>
    </xf>
    <xf numFmtId="38" fontId="9" fillId="0" borderId="20" xfId="1" applyFont="1" applyFill="1" applyBorder="1" applyAlignment="1">
      <alignment horizontal="right" vertical="center" wrapText="1"/>
    </xf>
    <xf numFmtId="38" fontId="9" fillId="0" borderId="20" xfId="1" applyFont="1" applyFill="1" applyBorder="1" applyAlignment="1">
      <alignment horizontal="right" vertical="center" shrinkToFit="1"/>
    </xf>
    <xf numFmtId="38" fontId="7" fillId="0" borderId="20" xfId="1" applyFont="1" applyFill="1" applyBorder="1" applyAlignment="1">
      <alignment horizontal="right" vertical="center" shrinkToFit="1"/>
    </xf>
    <xf numFmtId="38" fontId="7" fillId="0" borderId="26" xfId="1" applyFont="1" applyFill="1" applyBorder="1" applyAlignment="1">
      <alignment horizontal="right" vertical="center" shrinkToFit="1"/>
    </xf>
    <xf numFmtId="0" fontId="2" fillId="0" borderId="0" xfId="2" applyFont="1" applyFill="1" applyAlignment="1">
      <alignment vertical="center"/>
    </xf>
    <xf numFmtId="38" fontId="9" fillId="0" borderId="5" xfId="1" applyFont="1" applyFill="1" applyBorder="1" applyAlignment="1">
      <alignment horizontal="right" vertical="center" wrapText="1"/>
    </xf>
    <xf numFmtId="38" fontId="9" fillId="0" borderId="22" xfId="1" applyFont="1" applyFill="1" applyBorder="1" applyAlignment="1">
      <alignment horizontal="right" vertical="center" wrapText="1"/>
    </xf>
    <xf numFmtId="0" fontId="6" fillId="0" borderId="86" xfId="0" applyFont="1" applyBorder="1" applyAlignment="1">
      <alignment horizontal="left" vertical="center" wrapText="1"/>
    </xf>
    <xf numFmtId="0" fontId="6" fillId="0" borderId="31" xfId="3" applyFont="1" applyFill="1" applyBorder="1" applyAlignment="1">
      <alignment horizontal="left" vertical="center" wrapText="1"/>
    </xf>
    <xf numFmtId="38" fontId="9" fillId="0" borderId="13" xfId="1" applyFont="1" applyFill="1" applyBorder="1" applyAlignment="1">
      <alignment horizontal="right" vertical="center" wrapText="1"/>
    </xf>
    <xf numFmtId="38" fontId="9" fillId="0" borderId="14" xfId="1" applyFont="1" applyFill="1" applyBorder="1" applyAlignment="1">
      <alignment horizontal="right" vertical="center" wrapText="1"/>
    </xf>
    <xf numFmtId="0" fontId="2" fillId="0" borderId="0" xfId="2" applyFont="1" applyFill="1" applyBorder="1" applyAlignment="1">
      <alignment horizontal="left" vertical="center"/>
    </xf>
    <xf numFmtId="0" fontId="2" fillId="0" borderId="0" xfId="2" applyFont="1" applyFill="1" applyBorder="1"/>
    <xf numFmtId="0" fontId="2" fillId="0" borderId="0" xfId="2" applyFont="1" applyFill="1" applyBorder="1" applyAlignment="1">
      <alignment vertical="center"/>
    </xf>
    <xf numFmtId="0" fontId="7" fillId="0" borderId="0" xfId="0" applyFont="1" applyBorder="1" applyAlignment="1">
      <alignment vertical="center" wrapText="1"/>
    </xf>
    <xf numFmtId="0" fontId="2" fillId="0" borderId="0" xfId="0" applyFont="1" applyBorder="1" applyAlignment="1">
      <alignment horizontal="left" vertical="center" wrapText="1"/>
    </xf>
    <xf numFmtId="0" fontId="7" fillId="0" borderId="0" xfId="0" applyFont="1" applyBorder="1" applyAlignment="1">
      <alignment horizontal="right" vertical="center"/>
    </xf>
    <xf numFmtId="0" fontId="2" fillId="0" borderId="42" xfId="2" applyFont="1" applyFill="1" applyBorder="1" applyAlignment="1">
      <alignment horizontal="center" vertical="center" shrinkToFit="1"/>
    </xf>
    <xf numFmtId="0" fontId="2" fillId="0" borderId="0" xfId="2" applyFont="1" applyFill="1" applyAlignment="1">
      <alignment horizontal="center" vertical="center" shrinkToFit="1"/>
    </xf>
    <xf numFmtId="0" fontId="2" fillId="0" borderId="42" xfId="2" applyFont="1" applyFill="1" applyBorder="1" applyAlignment="1">
      <alignment horizontal="left" vertical="center" shrinkToFit="1"/>
    </xf>
    <xf numFmtId="38" fontId="2" fillId="0" borderId="42" xfId="1" applyFont="1" applyFill="1" applyBorder="1" applyAlignment="1">
      <alignment horizontal="right" vertical="center" shrinkToFit="1"/>
    </xf>
    <xf numFmtId="38" fontId="6" fillId="0" borderId="42" xfId="1" applyFont="1" applyFill="1" applyBorder="1" applyAlignment="1">
      <alignment horizontal="left" vertical="center" shrinkToFit="1"/>
    </xf>
    <xf numFmtId="38" fontId="6" fillId="0" borderId="42" xfId="1" applyFont="1" applyFill="1" applyBorder="1" applyAlignment="1">
      <alignment horizontal="right" vertical="center" shrinkToFit="1"/>
    </xf>
    <xf numFmtId="38" fontId="2" fillId="0" borderId="0" xfId="1" applyFont="1" applyFill="1" applyAlignment="1">
      <alignment horizontal="right" shrinkToFit="1"/>
    </xf>
    <xf numFmtId="0" fontId="2" fillId="0" borderId="0" xfId="2" applyFont="1" applyFill="1" applyAlignment="1">
      <alignment shrinkToFit="1"/>
    </xf>
    <xf numFmtId="176" fontId="2" fillId="0" borderId="0" xfId="1" applyNumberFormat="1" applyFont="1" applyFill="1" applyAlignment="1">
      <alignment shrinkToFit="1"/>
    </xf>
    <xf numFmtId="0" fontId="2" fillId="0" borderId="0" xfId="2" applyFont="1" applyFill="1" applyAlignment="1">
      <alignment horizontal="right" vertical="center" shrinkToFit="1"/>
    </xf>
    <xf numFmtId="49" fontId="2" fillId="0" borderId="0" xfId="2" applyNumberFormat="1" applyFont="1" applyFill="1" applyAlignment="1">
      <alignment horizontal="right" shrinkToFit="1"/>
    </xf>
    <xf numFmtId="0" fontId="2" fillId="0" borderId="0" xfId="0" applyFont="1" applyAlignment="1">
      <alignment vertical="center" shrinkToFit="1"/>
    </xf>
    <xf numFmtId="0" fontId="2" fillId="0" borderId="42" xfId="2" applyFont="1" applyFill="1" applyBorder="1" applyAlignment="1">
      <alignment shrinkToFit="1"/>
    </xf>
    <xf numFmtId="38" fontId="13" fillId="0" borderId="42" xfId="1" applyFont="1" applyFill="1" applyBorder="1" applyAlignment="1">
      <alignment horizontal="center" vertical="center" shrinkToFit="1"/>
    </xf>
    <xf numFmtId="38" fontId="2" fillId="0" borderId="42" xfId="1" applyFont="1" applyFill="1" applyBorder="1" applyAlignment="1">
      <alignment horizontal="center" vertical="center" shrinkToFit="1"/>
    </xf>
    <xf numFmtId="38" fontId="14" fillId="0" borderId="42" xfId="1" applyFont="1" applyFill="1" applyBorder="1" applyAlignment="1">
      <alignment horizontal="center" vertical="center" shrinkToFit="1"/>
    </xf>
    <xf numFmtId="177" fontId="15" fillId="0" borderId="42" xfId="0" applyNumberFormat="1" applyFont="1" applyBorder="1" applyAlignment="1" applyProtection="1">
      <alignment horizontal="right" vertical="center" shrinkToFit="1"/>
    </xf>
    <xf numFmtId="177" fontId="15" fillId="0" borderId="42" xfId="0" applyNumberFormat="1" applyFont="1" applyBorder="1" applyAlignment="1">
      <alignment horizontal="right" vertical="center" shrinkToFit="1"/>
    </xf>
    <xf numFmtId="177" fontId="16" fillId="0" borderId="42" xfId="0" applyNumberFormat="1" applyFont="1" applyBorder="1" applyAlignment="1" applyProtection="1">
      <alignment horizontal="right" vertical="center" shrinkToFit="1"/>
    </xf>
    <xf numFmtId="177" fontId="17" fillId="0" borderId="42" xfId="0" applyNumberFormat="1" applyFont="1" applyBorder="1" applyAlignment="1" applyProtection="1">
      <alignment horizontal="right" vertical="center" shrinkToFit="1"/>
    </xf>
    <xf numFmtId="177" fontId="17" fillId="0" borderId="42" xfId="0" applyNumberFormat="1" applyFont="1" applyBorder="1" applyAlignment="1">
      <alignment horizontal="right" vertical="center" shrinkToFit="1"/>
    </xf>
    <xf numFmtId="177" fontId="18" fillId="0" borderId="42" xfId="0" applyNumberFormat="1" applyFont="1" applyBorder="1" applyAlignment="1">
      <alignment horizontal="right" vertical="center" shrinkToFit="1"/>
    </xf>
    <xf numFmtId="38" fontId="14" fillId="0" borderId="42" xfId="1" applyFont="1" applyFill="1" applyBorder="1" applyAlignment="1">
      <alignment horizontal="right" vertical="center" shrinkToFit="1"/>
    </xf>
    <xf numFmtId="38" fontId="2" fillId="0" borderId="0" xfId="1" applyFont="1" applyFill="1" applyAlignment="1">
      <alignment horizontal="right" vertical="center" shrinkToFit="1"/>
    </xf>
    <xf numFmtId="177" fontId="15" fillId="0" borderId="42" xfId="0" applyNumberFormat="1" applyFont="1" applyBorder="1" applyAlignment="1" applyProtection="1">
      <alignment vertical="center" shrinkToFit="1"/>
    </xf>
    <xf numFmtId="177" fontId="15" fillId="0" borderId="42" xfId="0" applyNumberFormat="1" applyFont="1" applyBorder="1" applyAlignment="1">
      <alignment vertical="center" shrinkToFit="1"/>
    </xf>
    <xf numFmtId="177" fontId="16" fillId="0" borderId="42" xfId="0" applyNumberFormat="1" applyFont="1" applyBorder="1" applyAlignment="1" applyProtection="1">
      <alignment vertical="center" shrinkToFit="1"/>
    </xf>
    <xf numFmtId="177" fontId="17" fillId="0" borderId="42" xfId="0" applyNumberFormat="1" applyFont="1" applyBorder="1" applyAlignment="1" applyProtection="1">
      <alignment vertical="center" shrinkToFit="1"/>
    </xf>
    <xf numFmtId="177" fontId="17" fillId="0" borderId="42" xfId="0" applyNumberFormat="1" applyFont="1" applyBorder="1" applyAlignment="1">
      <alignment vertical="center" shrinkToFit="1"/>
    </xf>
    <xf numFmtId="177" fontId="18" fillId="0" borderId="42" xfId="0" applyNumberFormat="1" applyFont="1" applyBorder="1" applyAlignment="1">
      <alignment vertical="center" shrinkToFit="1"/>
    </xf>
    <xf numFmtId="38" fontId="2" fillId="0" borderId="0" xfId="1" applyFont="1" applyFill="1" applyAlignment="1">
      <alignment shrinkToFit="1"/>
    </xf>
    <xf numFmtId="38" fontId="2" fillId="0" borderId="0" xfId="1" applyFont="1" applyFill="1" applyAlignment="1">
      <alignment vertical="center" shrinkToFit="1"/>
    </xf>
    <xf numFmtId="38" fontId="19" fillId="0" borderId="42" xfId="1" applyFont="1" applyFill="1" applyBorder="1" applyAlignment="1">
      <alignment horizontal="center" vertical="center" shrinkToFit="1"/>
    </xf>
    <xf numFmtId="38" fontId="13" fillId="0" borderId="42" xfId="1" applyFont="1" applyFill="1" applyBorder="1" applyAlignment="1">
      <alignment horizontal="right" vertical="center" shrinkToFit="1"/>
    </xf>
    <xf numFmtId="38" fontId="19" fillId="0" borderId="42" xfId="1" applyFont="1" applyFill="1" applyBorder="1" applyAlignment="1">
      <alignment horizontal="right" vertical="center" shrinkToFit="1"/>
    </xf>
    <xf numFmtId="0" fontId="2" fillId="0" borderId="40" xfId="2" applyFont="1" applyFill="1" applyBorder="1"/>
    <xf numFmtId="0" fontId="0" fillId="0" borderId="0" xfId="0" applyBorder="1" applyAlignment="1">
      <alignment horizontal="center" vertical="center"/>
    </xf>
    <xf numFmtId="0" fontId="2" fillId="0" borderId="42" xfId="2" applyFont="1" applyFill="1" applyBorder="1"/>
    <xf numFmtId="0" fontId="0" fillId="0" borderId="42" xfId="0" applyBorder="1" applyAlignment="1">
      <alignment horizontal="center" vertical="center"/>
    </xf>
    <xf numFmtId="0" fontId="2" fillId="0" borderId="2" xfId="2" applyFont="1" applyFill="1" applyBorder="1" applyAlignment="1">
      <alignment shrinkToFit="1"/>
    </xf>
    <xf numFmtId="0" fontId="0" fillId="0" borderId="42" xfId="0" applyFill="1" applyBorder="1" applyAlignment="1">
      <alignment horizontal="center" vertical="center"/>
    </xf>
    <xf numFmtId="38" fontId="2" fillId="0" borderId="2" xfId="1" applyFont="1" applyFill="1" applyBorder="1" applyAlignment="1">
      <alignment shrinkToFit="1"/>
    </xf>
    <xf numFmtId="38" fontId="20" fillId="0" borderId="42" xfId="1" applyFont="1" applyBorder="1" applyAlignment="1">
      <alignment horizontal="right" vertical="center"/>
    </xf>
    <xf numFmtId="38" fontId="20" fillId="0" borderId="42" xfId="1" applyFont="1" applyBorder="1" applyAlignment="1">
      <alignment horizontal="center" vertical="center"/>
    </xf>
    <xf numFmtId="38" fontId="20" fillId="0" borderId="42" xfId="1" applyFont="1" applyFill="1" applyBorder="1" applyAlignment="1">
      <alignment horizontal="center" vertical="center"/>
    </xf>
    <xf numFmtId="38" fontId="2" fillId="0" borderId="0" xfId="1" applyFont="1" applyFill="1"/>
    <xf numFmtId="38" fontId="0" fillId="0" borderId="42" xfId="1" applyFont="1" applyBorder="1" applyAlignment="1">
      <alignment horizontal="right" vertical="center"/>
    </xf>
    <xf numFmtId="38" fontId="18" fillId="0" borderId="42" xfId="1" applyFont="1" applyBorder="1" applyAlignment="1">
      <alignment horizontal="right" vertical="center"/>
    </xf>
    <xf numFmtId="38" fontId="18" fillId="0" borderId="42" xfId="1" applyFont="1" applyFill="1" applyBorder="1" applyAlignment="1">
      <alignment horizontal="right" vertical="center"/>
    </xf>
    <xf numFmtId="38" fontId="6" fillId="0" borderId="2" xfId="1" applyFont="1" applyFill="1" applyBorder="1" applyAlignment="1">
      <alignment horizontal="left" vertical="center" shrinkToFit="1"/>
    </xf>
    <xf numFmtId="38" fontId="15" fillId="0" borderId="42" xfId="1" applyFont="1" applyBorder="1" applyAlignment="1">
      <alignment horizontal="right" vertical="center"/>
    </xf>
    <xf numFmtId="177" fontId="21" fillId="0" borderId="42" xfId="0" applyNumberFormat="1" applyFont="1" applyBorder="1" applyAlignment="1">
      <alignment vertical="center"/>
    </xf>
    <xf numFmtId="177" fontId="17" fillId="0" borderId="42" xfId="0" applyNumberFormat="1" applyFont="1" applyBorder="1" applyAlignment="1">
      <alignment vertical="center"/>
    </xf>
    <xf numFmtId="177" fontId="15" fillId="0" borderId="42" xfId="4" applyNumberFormat="1" applyFont="1" applyBorder="1">
      <alignment vertical="center"/>
    </xf>
    <xf numFmtId="177" fontId="23" fillId="0" borderId="42" xfId="4" applyNumberFormat="1" applyFont="1" applyBorder="1">
      <alignment vertical="center"/>
    </xf>
    <xf numFmtId="177" fontId="23" fillId="0" borderId="42" xfId="0" applyNumberFormat="1" applyFont="1" applyBorder="1" applyAlignment="1">
      <alignment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 fillId="0" borderId="6" xfId="0" applyFont="1" applyFill="1" applyBorder="1" applyAlignment="1">
      <alignment horizontal="center" vertical="center" textRotation="255"/>
    </xf>
    <xf numFmtId="0" fontId="2" fillId="0" borderId="8" xfId="0" applyFont="1" applyFill="1" applyBorder="1" applyAlignment="1">
      <alignment horizontal="center" vertical="center" textRotation="255"/>
    </xf>
    <xf numFmtId="0" fontId="2" fillId="0" borderId="18" xfId="0" applyFont="1" applyFill="1" applyBorder="1" applyAlignment="1">
      <alignment horizontal="center" vertical="center" textRotation="255"/>
    </xf>
    <xf numFmtId="0" fontId="7" fillId="0" borderId="0" xfId="0" applyFont="1" applyAlignment="1">
      <alignment horizontal="right" vertical="center" wrapText="1"/>
    </xf>
    <xf numFmtId="0" fontId="2" fillId="0" borderId="6"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18" xfId="0" applyFont="1" applyBorder="1" applyAlignment="1">
      <alignment horizontal="center" vertical="center" textRotation="255"/>
    </xf>
    <xf numFmtId="38" fontId="2" fillId="0" borderId="6" xfId="1" applyFont="1" applyBorder="1" applyAlignment="1">
      <alignment horizontal="center" vertical="center" textRotation="255"/>
    </xf>
    <xf numFmtId="38" fontId="2" fillId="0" borderId="8" xfId="1" applyFont="1" applyBorder="1" applyAlignment="1">
      <alignment horizontal="center" vertical="center" textRotation="255"/>
    </xf>
    <xf numFmtId="38" fontId="2" fillId="0" borderId="18" xfId="1" applyFont="1" applyBorder="1" applyAlignment="1">
      <alignment horizontal="center" vertical="center" textRotation="255"/>
    </xf>
    <xf numFmtId="38" fontId="7" fillId="2" borderId="64" xfId="1" applyFont="1" applyFill="1" applyBorder="1" applyAlignment="1" applyProtection="1">
      <alignment horizontal="center" vertical="center" wrapText="1"/>
    </xf>
    <xf numFmtId="38" fontId="7" fillId="2" borderId="68" xfId="1" applyFont="1" applyFill="1" applyBorder="1" applyAlignment="1" applyProtection="1">
      <alignment horizontal="center" vertical="center" wrapText="1"/>
    </xf>
    <xf numFmtId="38" fontId="9" fillId="2" borderId="64" xfId="1" applyFont="1" applyFill="1" applyBorder="1" applyAlignment="1" applyProtection="1">
      <alignment horizontal="center" vertical="center"/>
    </xf>
    <xf numFmtId="38" fontId="9" fillId="2" borderId="68" xfId="1" applyFont="1" applyFill="1" applyBorder="1" applyAlignment="1" applyProtection="1">
      <alignment horizontal="center" vertical="center"/>
    </xf>
    <xf numFmtId="0" fontId="6" fillId="0" borderId="6"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6" xfId="0" applyFont="1" applyBorder="1" applyAlignment="1">
      <alignment horizontal="center" vertical="center"/>
    </xf>
    <xf numFmtId="0" fontId="6" fillId="0" borderId="18" xfId="0" applyFont="1" applyBorder="1" applyAlignment="1">
      <alignment horizontal="center" vertical="center"/>
    </xf>
    <xf numFmtId="38" fontId="6" fillId="0" borderId="6" xfId="1" applyFont="1" applyBorder="1" applyAlignment="1">
      <alignment horizontal="center" vertical="center" wrapText="1"/>
    </xf>
    <xf numFmtId="38" fontId="6" fillId="0" borderId="18" xfId="1" applyFont="1" applyBorder="1" applyAlignment="1">
      <alignment horizontal="center" vertical="center" wrapText="1"/>
    </xf>
    <xf numFmtId="38" fontId="6" fillId="0" borderId="6" xfId="1" applyFont="1" applyBorder="1" applyAlignment="1">
      <alignment horizontal="center" vertical="center"/>
    </xf>
    <xf numFmtId="38" fontId="6" fillId="0" borderId="18" xfId="1" applyFont="1" applyBorder="1" applyAlignment="1">
      <alignment horizontal="center" vertical="center"/>
    </xf>
    <xf numFmtId="38" fontId="6" fillId="0" borderId="8" xfId="1" applyFont="1" applyBorder="1" applyAlignment="1">
      <alignment horizontal="center" vertical="center"/>
    </xf>
    <xf numFmtId="0" fontId="2" fillId="0" borderId="40" xfId="2" applyFont="1" applyFill="1" applyBorder="1" applyAlignment="1">
      <alignment horizontal="right"/>
    </xf>
    <xf numFmtId="0" fontId="2" fillId="0" borderId="6" xfId="2" applyFont="1" applyFill="1" applyBorder="1" applyAlignment="1">
      <alignment horizontal="center" vertical="center" textRotation="255" wrapText="1"/>
    </xf>
    <xf numFmtId="0" fontId="2" fillId="0" borderId="8" xfId="2" applyFont="1" applyFill="1" applyBorder="1" applyAlignment="1">
      <alignment horizontal="center" vertical="center" textRotation="255"/>
    </xf>
    <xf numFmtId="0" fontId="2" fillId="0" borderId="18" xfId="2" applyFont="1" applyFill="1" applyBorder="1" applyAlignment="1">
      <alignment horizontal="center" vertical="center" textRotation="255"/>
    </xf>
    <xf numFmtId="0" fontId="2" fillId="0" borderId="8" xfId="2" applyFont="1" applyFill="1" applyBorder="1" applyAlignment="1">
      <alignment horizontal="center" vertical="center" textRotation="255" wrapText="1"/>
    </xf>
    <xf numFmtId="0" fontId="2" fillId="0" borderId="18" xfId="2" applyFont="1" applyFill="1" applyBorder="1" applyAlignment="1">
      <alignment horizontal="center" vertical="center" textRotation="255" wrapText="1"/>
    </xf>
    <xf numFmtId="0" fontId="6" fillId="0" borderId="0" xfId="0" applyFont="1" applyBorder="1" applyAlignment="1">
      <alignment horizontal="center" vertical="center" wrapText="1"/>
    </xf>
    <xf numFmtId="0" fontId="2" fillId="0" borderId="0" xfId="2" applyFont="1" applyFill="1" applyBorder="1" applyAlignment="1">
      <alignment horizontal="center" vertical="center"/>
    </xf>
    <xf numFmtId="0" fontId="6" fillId="0" borderId="0" xfId="3" applyFont="1" applyFill="1" applyBorder="1" applyAlignment="1">
      <alignment horizontal="left" vertical="center" wrapText="1"/>
    </xf>
    <xf numFmtId="38" fontId="6" fillId="0" borderId="0" xfId="3" applyNumberFormat="1" applyFont="1" applyFill="1" applyBorder="1" applyAlignment="1">
      <alignment horizontal="right" vertical="center" wrapText="1"/>
    </xf>
  </cellXfs>
  <cellStyles count="5">
    <cellStyle name="桁区切り" xfId="1" builtinId="6"/>
    <cellStyle name="標準" xfId="0" builtinId="0"/>
    <cellStyle name="標準 5" xfId="4"/>
    <cellStyle name="標準 6" xfId="2"/>
    <cellStyle name="標準_Sheet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40-135\00&#21463;&#35351;&#26989;&#21209;\00&#21463;&#35351;&#26989;&#21209;\H25.03.25&#23798;&#26681;&#30476;&#37117;&#24066;&#35336;&#30011;&#22522;&#30990;&#35519;&#26619;\&#25104;&#26524;&#21697;\&#22577;&#21578;&#26360;DVD\01&#22577;&#21578;&#26360;&#65288;&#12458;&#12522;&#12472;&#12490;&#12523;&#65289;\02&#35519;&#26360;&#65288;&#12456;&#12463;&#12475;&#12523;&#65289;\2013&#22522;&#30990;&#35519;&#26619;&#32080;&#26524;\&#12487;&#12540;&#12479;&#12481;&#12455;&#12483;&#12463;\&#31119;&#23665;&#12373;&#12435;\&#23433;&#26469;&#24066;&#22320;&#21306;&#21029;&#22303;&#22320;&#21033;&#29992;&#38754;&#31309;&#38598;&#35336;&#34920;1304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gw04.pref.shimane.jp/00&#23436;&#20102;&#26989;&#21209;/05&#20013;&#22269;/32&#23798;&#26681;&#30476;/32&#23798;&#26681;&#30476;/H25.03.25&#23798;&#26681;&#30476;&#37117;&#24066;&#35336;&#30011;&#22522;&#30990;&#35519;&#26619;/&#25104;&#26524;&#21697;/&#22577;&#21578;&#26360;DVD/01&#22577;&#21578;&#26360;&#65288;&#12458;&#12522;&#12472;&#12490;&#12523;&#65289;/02&#35519;&#26360;&#65288;&#12456;&#12463;&#12475;&#12523;&#65289;/2013&#22522;&#30990;&#35519;&#26619;&#32080;&#26524;&#65288;&#20462;&#27491;&#65289;/&#35519;&#26619;/03&#22303;&#22320;(&#26494;&#27743;&#22287;2012)&#20462;&#27491;201403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　安来市地区別土地利用面積"/>
      <sheetName val="大字リスト"/>
    </sheetNames>
    <sheetDataSet>
      <sheetData sheetId="0" refreshError="1"/>
      <sheetData sheetId="1">
        <row r="488">
          <cell r="A488" t="str">
            <v>飯島町</v>
          </cell>
          <cell r="B488" t="str">
            <v>ﾊｼﾏﾁｮｳ</v>
          </cell>
          <cell r="C488">
            <v>206001000</v>
          </cell>
          <cell r="D488" t="str">
            <v>E1</v>
          </cell>
          <cell r="F488" t="str">
            <v>安来市</v>
          </cell>
        </row>
        <row r="489">
          <cell r="A489" t="str">
            <v>飯島町</v>
          </cell>
          <cell r="B489" t="str">
            <v>ﾊｼﾏﾁｮｳ</v>
          </cell>
          <cell r="C489">
            <v>206001000</v>
          </cell>
          <cell r="D489" t="str">
            <v>E2</v>
          </cell>
          <cell r="F489" t="str">
            <v>安来市</v>
          </cell>
        </row>
        <row r="490">
          <cell r="A490" t="str">
            <v>飯島町</v>
          </cell>
          <cell r="B490" t="str">
            <v>ﾊｼﾏﾁｮｳ</v>
          </cell>
          <cell r="C490">
            <v>206001000</v>
          </cell>
          <cell r="F490" t="str">
            <v>安来市</v>
          </cell>
        </row>
        <row r="491">
          <cell r="A491" t="str">
            <v>安来町</v>
          </cell>
          <cell r="B491" t="str">
            <v>ﾔｽｷﾞﾁｮｳ</v>
          </cell>
          <cell r="C491">
            <v>206002000</v>
          </cell>
          <cell r="D491" t="str">
            <v>E1</v>
          </cell>
          <cell r="F491" t="str">
            <v>安来市</v>
          </cell>
        </row>
        <row r="492">
          <cell r="A492" t="str">
            <v>安来町</v>
          </cell>
          <cell r="B492" t="str">
            <v>ﾔｽｷﾞﾁｮｳ</v>
          </cell>
          <cell r="C492">
            <v>206002000</v>
          </cell>
          <cell r="D492" t="str">
            <v>E2</v>
          </cell>
          <cell r="F492" t="str">
            <v>安来市</v>
          </cell>
        </row>
        <row r="493">
          <cell r="A493" t="str">
            <v>安来町</v>
          </cell>
          <cell r="B493" t="str">
            <v>ﾔｽｷﾞﾁｮｳ</v>
          </cell>
          <cell r="C493">
            <v>206002000</v>
          </cell>
          <cell r="F493" t="str">
            <v>安来市</v>
          </cell>
        </row>
        <row r="494">
          <cell r="A494" t="str">
            <v>亀島町</v>
          </cell>
          <cell r="B494" t="str">
            <v>ｶﾒｼﾏﾁｮｳ</v>
          </cell>
          <cell r="C494">
            <v>206003000</v>
          </cell>
          <cell r="F494" t="str">
            <v>安来市</v>
          </cell>
        </row>
        <row r="495">
          <cell r="A495" t="str">
            <v>宮内町</v>
          </cell>
          <cell r="B495" t="str">
            <v>ﾐﾔｳﾁﾁｮｳ</v>
          </cell>
          <cell r="C495">
            <v>206004000</v>
          </cell>
          <cell r="F495" t="str">
            <v>安来市</v>
          </cell>
        </row>
        <row r="496">
          <cell r="A496" t="str">
            <v>南十神町</v>
          </cell>
          <cell r="B496" t="str">
            <v>ﾐﾅﾐﾄｶﾐﾁｮｳ</v>
          </cell>
          <cell r="C496">
            <v>206005000</v>
          </cell>
          <cell r="F496" t="str">
            <v>安来市</v>
          </cell>
        </row>
        <row r="497">
          <cell r="A497" t="str">
            <v>黒井田町</v>
          </cell>
          <cell r="B497" t="str">
            <v>ｸﾛｲﾀﾞﾁｮｳ</v>
          </cell>
          <cell r="C497">
            <v>206006000</v>
          </cell>
          <cell r="F497" t="str">
            <v>安来市</v>
          </cell>
        </row>
        <row r="498">
          <cell r="A498" t="str">
            <v>新十神町</v>
          </cell>
          <cell r="B498" t="str">
            <v>ｼﾝﾄｶﾐﾁｮｳ</v>
          </cell>
          <cell r="C498">
            <v>206007000</v>
          </cell>
          <cell r="F498" t="str">
            <v>安来市</v>
          </cell>
        </row>
        <row r="499">
          <cell r="A499" t="str">
            <v>恵乃島町</v>
          </cell>
          <cell r="B499" t="str">
            <v>ｴﾉｼﾏﾁｮｳ</v>
          </cell>
          <cell r="C499">
            <v>206008000</v>
          </cell>
          <cell r="F499" t="str">
            <v>安来市</v>
          </cell>
        </row>
        <row r="500">
          <cell r="A500" t="str">
            <v>島田町</v>
          </cell>
          <cell r="B500" t="str">
            <v>ｼﾏﾀﾁｮｳ</v>
          </cell>
          <cell r="C500">
            <v>206009000</v>
          </cell>
          <cell r="D500" t="str">
            <v xml:space="preserve">E1  </v>
          </cell>
          <cell r="F500" t="str">
            <v>安来市</v>
          </cell>
        </row>
        <row r="501">
          <cell r="A501" t="str">
            <v>島田町</v>
          </cell>
          <cell r="B501" t="str">
            <v>ｼﾏﾀﾁｮｳ</v>
          </cell>
          <cell r="C501">
            <v>206009000</v>
          </cell>
          <cell r="D501" t="str">
            <v>E2</v>
          </cell>
          <cell r="E501" t="str">
            <v>I</v>
          </cell>
          <cell r="F501" t="str">
            <v>安来市</v>
          </cell>
        </row>
        <row r="502">
          <cell r="A502" t="str">
            <v>島田町</v>
          </cell>
          <cell r="B502" t="str">
            <v>ｼﾏﾀﾁｮｳ</v>
          </cell>
          <cell r="C502">
            <v>206009000</v>
          </cell>
          <cell r="D502" t="str">
            <v>E3</v>
          </cell>
          <cell r="E502" t="str">
            <v>I</v>
          </cell>
          <cell r="F502" t="str">
            <v>安来市</v>
          </cell>
        </row>
        <row r="503">
          <cell r="A503" t="str">
            <v>島田町</v>
          </cell>
          <cell r="B503" t="str">
            <v>ｼﾏﾀﾁｮｳ</v>
          </cell>
          <cell r="C503">
            <v>206009000</v>
          </cell>
          <cell r="F503" t="str">
            <v>安来市</v>
          </cell>
        </row>
        <row r="504">
          <cell r="A504" t="str">
            <v>門生町</v>
          </cell>
          <cell r="B504" t="str">
            <v>ｶﾄﾞｳﾁｮｳ</v>
          </cell>
          <cell r="C504">
            <v>206010000</v>
          </cell>
          <cell r="F504" t="str">
            <v>安来市</v>
          </cell>
        </row>
        <row r="505">
          <cell r="A505" t="str">
            <v>中海町</v>
          </cell>
          <cell r="B505" t="str">
            <v>ﾅｶｳﾐﾁｮｳ</v>
          </cell>
          <cell r="C505">
            <v>206011000</v>
          </cell>
          <cell r="F505" t="str">
            <v>安来市</v>
          </cell>
        </row>
        <row r="506">
          <cell r="A506" t="str">
            <v>吉佐町</v>
          </cell>
          <cell r="B506" t="str">
            <v>ｷｻﾁｮｳ</v>
          </cell>
          <cell r="C506">
            <v>206012000</v>
          </cell>
          <cell r="F506" t="str">
            <v>安来市</v>
          </cell>
        </row>
        <row r="507">
          <cell r="A507" t="str">
            <v>佐久保町</v>
          </cell>
          <cell r="B507" t="str">
            <v>ｻｸﾎﾞﾁｮｳ</v>
          </cell>
          <cell r="C507">
            <v>206013000</v>
          </cell>
          <cell r="F507" t="str">
            <v>安来市</v>
          </cell>
        </row>
        <row r="508">
          <cell r="A508" t="str">
            <v>九重町</v>
          </cell>
          <cell r="B508" t="str">
            <v>ｸﾉｳﾁｮｳ</v>
          </cell>
          <cell r="C508">
            <v>206014000</v>
          </cell>
          <cell r="F508" t="str">
            <v>安来市</v>
          </cell>
        </row>
        <row r="509">
          <cell r="A509" t="str">
            <v>早田町</v>
          </cell>
          <cell r="B509" t="str">
            <v>ｿｳﾀﾞﾁｮｳ</v>
          </cell>
          <cell r="C509">
            <v>206015000</v>
          </cell>
          <cell r="F509" t="str">
            <v>安来市</v>
          </cell>
        </row>
        <row r="510">
          <cell r="A510" t="str">
            <v>清水町</v>
          </cell>
          <cell r="B510" t="str">
            <v>ｼﾐｽﾞﾁｮｳ</v>
          </cell>
          <cell r="C510">
            <v>206016000</v>
          </cell>
          <cell r="F510" t="str">
            <v>安来市</v>
          </cell>
        </row>
        <row r="511">
          <cell r="A511" t="str">
            <v>宇賀荘町</v>
          </cell>
          <cell r="B511" t="str">
            <v>ｳｶｼｮｳﾁｮｳ</v>
          </cell>
          <cell r="C511">
            <v>206017000</v>
          </cell>
          <cell r="F511" t="str">
            <v>安来市</v>
          </cell>
        </row>
        <row r="512">
          <cell r="A512" t="str">
            <v>清井町</v>
          </cell>
          <cell r="B512" t="str">
            <v>ｷﾖｲﾁｮｳ</v>
          </cell>
          <cell r="C512">
            <v>206018000</v>
          </cell>
          <cell r="F512" t="str">
            <v>安来市</v>
          </cell>
        </row>
        <row r="513">
          <cell r="A513" t="str">
            <v>清瀬町</v>
          </cell>
          <cell r="B513" t="str">
            <v>ｷﾖｾﾁｮｳ</v>
          </cell>
          <cell r="C513">
            <v>206019000</v>
          </cell>
          <cell r="F513" t="str">
            <v>安来市</v>
          </cell>
        </row>
        <row r="514">
          <cell r="A514" t="str">
            <v>吉岡町</v>
          </cell>
          <cell r="B514" t="str">
            <v>ﾖｼｵｶﾁｮｳ</v>
          </cell>
          <cell r="C514">
            <v>206020000</v>
          </cell>
          <cell r="F514" t="str">
            <v>安来市</v>
          </cell>
        </row>
        <row r="515">
          <cell r="A515" t="str">
            <v>野方町</v>
          </cell>
          <cell r="B515" t="str">
            <v>ﾉｶﾀﾁｮｳ</v>
          </cell>
          <cell r="C515">
            <v>206021000</v>
          </cell>
          <cell r="F515" t="str">
            <v>安来市</v>
          </cell>
        </row>
        <row r="516">
          <cell r="A516" t="str">
            <v>折坂町</v>
          </cell>
          <cell r="B516" t="str">
            <v>ｵﾘｻｶﾁｮｳ</v>
          </cell>
          <cell r="C516">
            <v>206022000</v>
          </cell>
          <cell r="F516" t="str">
            <v>安来市</v>
          </cell>
        </row>
        <row r="517">
          <cell r="A517" t="str">
            <v>柿谷町</v>
          </cell>
          <cell r="B517" t="str">
            <v>ｶｷﾀﾞﾆﾁｮｳ</v>
          </cell>
          <cell r="C517">
            <v>206023000</v>
          </cell>
          <cell r="F517" t="str">
            <v>安来市</v>
          </cell>
        </row>
        <row r="518">
          <cell r="A518" t="str">
            <v>鳥木町</v>
          </cell>
          <cell r="B518" t="str">
            <v>ﾄﾘｷﾞﾁｮｳ</v>
          </cell>
          <cell r="C518">
            <v>206024000</v>
          </cell>
          <cell r="F518" t="str">
            <v>安来市</v>
          </cell>
        </row>
        <row r="519">
          <cell r="A519" t="str">
            <v>大塚町</v>
          </cell>
          <cell r="B519" t="str">
            <v>ｵｵﾂｶﾁｮｳ</v>
          </cell>
          <cell r="C519">
            <v>206025000</v>
          </cell>
          <cell r="F519" t="str">
            <v>安来市</v>
          </cell>
        </row>
        <row r="520">
          <cell r="A520" t="str">
            <v>下吉田町</v>
          </cell>
          <cell r="B520" t="str">
            <v>ｼﾓﾖｼﾀﾞﾁｮｳ</v>
          </cell>
          <cell r="C520">
            <v>206026000</v>
          </cell>
          <cell r="F520" t="str">
            <v>安来市</v>
          </cell>
        </row>
        <row r="521">
          <cell r="A521" t="str">
            <v>上吉田町</v>
          </cell>
          <cell r="B521" t="str">
            <v>ｶﾐﾖｼﾀﾞﾁｮｳ</v>
          </cell>
          <cell r="C521">
            <v>206027000</v>
          </cell>
          <cell r="F521" t="str">
            <v>安来市</v>
          </cell>
        </row>
        <row r="522">
          <cell r="A522" t="str">
            <v>能義町</v>
          </cell>
          <cell r="B522" t="str">
            <v>ﾉｷﾁｮｳ</v>
          </cell>
          <cell r="C522">
            <v>206028000</v>
          </cell>
          <cell r="F522" t="str">
            <v>安来市</v>
          </cell>
        </row>
        <row r="523">
          <cell r="A523" t="str">
            <v>実松町</v>
          </cell>
          <cell r="B523" t="str">
            <v>ｻﾈﾏﾂﾁｮｳ</v>
          </cell>
          <cell r="C523">
            <v>206029000</v>
          </cell>
          <cell r="F523" t="str">
            <v>安来市</v>
          </cell>
        </row>
        <row r="524">
          <cell r="A524" t="str">
            <v>赤崎町</v>
          </cell>
          <cell r="B524" t="str">
            <v>ｱｶｻｷﾁｮｳ</v>
          </cell>
          <cell r="C524">
            <v>206030000</v>
          </cell>
          <cell r="F524" t="str">
            <v>安来市</v>
          </cell>
        </row>
        <row r="525">
          <cell r="A525" t="str">
            <v>月坂町</v>
          </cell>
          <cell r="B525" t="str">
            <v>ﾂｷｻﾞｶﾁｮｳ</v>
          </cell>
          <cell r="C525">
            <v>206031000</v>
          </cell>
          <cell r="F525" t="str">
            <v>安来市</v>
          </cell>
        </row>
        <row r="526">
          <cell r="A526" t="str">
            <v>沢町</v>
          </cell>
          <cell r="B526" t="str">
            <v>ｻﾜﾁｮｳ</v>
          </cell>
          <cell r="C526">
            <v>206032000</v>
          </cell>
          <cell r="F526" t="str">
            <v>安来市</v>
          </cell>
        </row>
        <row r="527">
          <cell r="A527" t="str">
            <v>利弘町</v>
          </cell>
          <cell r="B527" t="str">
            <v>ﾄｼﾋﾛﾁｮｳ</v>
          </cell>
          <cell r="C527">
            <v>206033000</v>
          </cell>
          <cell r="F527" t="str">
            <v>安来市</v>
          </cell>
        </row>
        <row r="528">
          <cell r="A528" t="str">
            <v>飯生町</v>
          </cell>
          <cell r="B528" t="str">
            <v>ｲﾅﾘﾁｮｳ</v>
          </cell>
          <cell r="C528">
            <v>206034000</v>
          </cell>
          <cell r="F528" t="str">
            <v>安来市</v>
          </cell>
        </row>
        <row r="529">
          <cell r="A529" t="str">
            <v>矢田町</v>
          </cell>
          <cell r="B529" t="str">
            <v>ﾔﾀﾞﾁｮｳ</v>
          </cell>
          <cell r="C529">
            <v>206035000</v>
          </cell>
          <cell r="F529" t="str">
            <v>安来市</v>
          </cell>
        </row>
        <row r="530">
          <cell r="A530" t="str">
            <v>田頼町</v>
          </cell>
          <cell r="B530" t="str">
            <v>ﾀﾖﾘﾁｮｳ</v>
          </cell>
          <cell r="C530">
            <v>206036000</v>
          </cell>
          <cell r="F530" t="str">
            <v>安来市</v>
          </cell>
        </row>
        <row r="531">
          <cell r="A531" t="str">
            <v>西松井町</v>
          </cell>
          <cell r="B531" t="str">
            <v>ﾆｼﾏﾂｲﾁｮｳ</v>
          </cell>
          <cell r="C531">
            <v>206037000</v>
          </cell>
          <cell r="F531" t="str">
            <v>安来市</v>
          </cell>
        </row>
        <row r="532">
          <cell r="A532" t="str">
            <v>飯梨町</v>
          </cell>
          <cell r="B532" t="str">
            <v>ｲｲﾅｼﾁｮｳ</v>
          </cell>
          <cell r="C532">
            <v>206038000</v>
          </cell>
          <cell r="F532" t="str">
            <v>安来市</v>
          </cell>
        </row>
        <row r="533">
          <cell r="A533" t="str">
            <v>岩舟町</v>
          </cell>
          <cell r="B533" t="str">
            <v>ｲﾜﾌﾈﾁｮｳ</v>
          </cell>
          <cell r="C533">
            <v>206039000</v>
          </cell>
          <cell r="F533" t="str">
            <v>安来市</v>
          </cell>
        </row>
        <row r="534">
          <cell r="A534" t="str">
            <v>神庭町</v>
          </cell>
          <cell r="B534" t="str">
            <v>ｶﾝﾊﾞﾁｮｳ</v>
          </cell>
          <cell r="C534">
            <v>206040000</v>
          </cell>
          <cell r="F534" t="str">
            <v>安来市</v>
          </cell>
        </row>
        <row r="535">
          <cell r="A535" t="str">
            <v>植田町</v>
          </cell>
          <cell r="B535" t="str">
            <v>ｳｴﾀﾞﾁｮｳ</v>
          </cell>
          <cell r="C535">
            <v>206041000</v>
          </cell>
          <cell r="F535" t="str">
            <v>安来市</v>
          </cell>
        </row>
        <row r="536">
          <cell r="A536" t="str">
            <v>古川町</v>
          </cell>
          <cell r="B536" t="str">
            <v>ﾌﾙｶﾜﾁｮｳ</v>
          </cell>
          <cell r="C536">
            <v>206042000</v>
          </cell>
          <cell r="F536" t="str">
            <v>安来市</v>
          </cell>
        </row>
        <row r="537">
          <cell r="A537" t="str">
            <v>西荒島町</v>
          </cell>
          <cell r="B537" t="str">
            <v>ﾆｼｱﾗｼﾏﾁｮｳ</v>
          </cell>
          <cell r="C537">
            <v>206043000</v>
          </cell>
          <cell r="F537" t="str">
            <v>安来市</v>
          </cell>
        </row>
        <row r="538">
          <cell r="A538" t="str">
            <v>荒島町</v>
          </cell>
          <cell r="B538" t="str">
            <v>ｱﾗｼﾏﾁｮｳ</v>
          </cell>
          <cell r="C538">
            <v>206044000</v>
          </cell>
          <cell r="F538" t="str">
            <v>安来市</v>
          </cell>
        </row>
        <row r="539">
          <cell r="A539" t="str">
            <v>西赤江町</v>
          </cell>
          <cell r="B539" t="str">
            <v>ﾆｼｱｶｴﾁｮｳ</v>
          </cell>
          <cell r="C539">
            <v>206045000</v>
          </cell>
          <cell r="F539" t="str">
            <v>安来市</v>
          </cell>
        </row>
        <row r="540">
          <cell r="A540" t="str">
            <v>久白町</v>
          </cell>
          <cell r="B540" t="str">
            <v>ｸｼﾞﾗﾁｮｳ</v>
          </cell>
          <cell r="C540">
            <v>206046000</v>
          </cell>
          <cell r="F540" t="str">
            <v>安来市</v>
          </cell>
        </row>
        <row r="541">
          <cell r="A541" t="str">
            <v>日白町</v>
          </cell>
          <cell r="B541" t="str">
            <v>ﾋｼﾞﾗﾁｮｳ</v>
          </cell>
          <cell r="C541">
            <v>206047000</v>
          </cell>
          <cell r="F541" t="str">
            <v>安来市</v>
          </cell>
        </row>
        <row r="542">
          <cell r="A542" t="str">
            <v>赤江町</v>
          </cell>
          <cell r="B542" t="str">
            <v>ｱｶｴﾁｮｳ</v>
          </cell>
          <cell r="C542">
            <v>206048000</v>
          </cell>
          <cell r="F542" t="str">
            <v>安来市</v>
          </cell>
        </row>
        <row r="543">
          <cell r="A543" t="str">
            <v>東赤江町</v>
          </cell>
          <cell r="B543" t="str">
            <v>ﾋｶﾞｼｱｶｴﾁｮｳ</v>
          </cell>
          <cell r="C543">
            <v>206049000</v>
          </cell>
          <cell r="F543" t="str">
            <v>安来市</v>
          </cell>
        </row>
        <row r="544">
          <cell r="A544" t="str">
            <v>下坂田町</v>
          </cell>
          <cell r="B544" t="str">
            <v>ｼﾓｻｶﾀﾞﾁｮｳ</v>
          </cell>
          <cell r="C544">
            <v>206050000</v>
          </cell>
          <cell r="F544" t="str">
            <v>安来市</v>
          </cell>
        </row>
        <row r="545">
          <cell r="A545" t="str">
            <v>今津町</v>
          </cell>
          <cell r="B545" t="str">
            <v>ｲﾏﾂﾞﾁｮｳ</v>
          </cell>
          <cell r="C545">
            <v>206051000</v>
          </cell>
          <cell r="F545" t="str">
            <v>安来市</v>
          </cell>
        </row>
        <row r="546">
          <cell r="A546" t="str">
            <v>上坂田町</v>
          </cell>
          <cell r="B546" t="str">
            <v>ｶﾐｻｶﾀﾞﾁｮｳ</v>
          </cell>
          <cell r="C546">
            <v>206052000</v>
          </cell>
          <cell r="F546" t="str">
            <v>安来市</v>
          </cell>
        </row>
        <row r="547">
          <cell r="A547" t="str">
            <v>切川町</v>
          </cell>
          <cell r="B547" t="str">
            <v>ｷﾚｶﾜﾁｮｳ</v>
          </cell>
          <cell r="C547">
            <v>206053000</v>
          </cell>
          <cell r="F547" t="str">
            <v>安来市</v>
          </cell>
        </row>
        <row r="548">
          <cell r="A548" t="str">
            <v>中津町</v>
          </cell>
          <cell r="B548" t="str">
            <v>ﾅｶﾂﾞﾁｮｳ</v>
          </cell>
          <cell r="C548">
            <v>206054000</v>
          </cell>
          <cell r="F548" t="str">
            <v>安来市</v>
          </cell>
        </row>
        <row r="549">
          <cell r="A549" t="str">
            <v>穂日島町</v>
          </cell>
          <cell r="B549" t="str">
            <v>ﾎﾋｼﾞﾏﾁｮｳ</v>
          </cell>
          <cell r="C549">
            <v>206055000</v>
          </cell>
          <cell r="F549" t="str">
            <v>安来市</v>
          </cell>
        </row>
        <row r="550">
          <cell r="A550" t="str">
            <v>中海</v>
          </cell>
          <cell r="C550">
            <v>206056000</v>
          </cell>
          <cell r="F550" t="str">
            <v>安来市</v>
          </cell>
        </row>
        <row r="551">
          <cell r="A551" t="str">
            <v>汐手が丘</v>
          </cell>
          <cell r="B551" t="str">
            <v>ｼｵﾃﾞｶﾞｵｶ</v>
          </cell>
          <cell r="C551">
            <v>206057000</v>
          </cell>
          <cell r="F551" t="str">
            <v>安来市</v>
          </cell>
        </row>
        <row r="552">
          <cell r="A552" t="str">
            <v>広瀬町石原</v>
          </cell>
          <cell r="B552" t="str">
            <v>ﾋﾛｾﾁｮｳｲｼﾊﾗ</v>
          </cell>
          <cell r="C552">
            <v>206058000</v>
          </cell>
          <cell r="F552" t="str">
            <v>安来市</v>
          </cell>
        </row>
        <row r="553">
          <cell r="A553" t="str">
            <v>広瀬町町帳</v>
          </cell>
          <cell r="B553" t="str">
            <v>ﾋﾛｾﾁｮｳﾏﾁﾁｮｳ</v>
          </cell>
          <cell r="C553">
            <v>206059000</v>
          </cell>
          <cell r="F553" t="str">
            <v>安来市</v>
          </cell>
        </row>
        <row r="554">
          <cell r="A554" t="str">
            <v>広瀬町富田</v>
          </cell>
          <cell r="B554" t="str">
            <v>ﾋﾛｾﾁｮｳﾄﾀﾞ</v>
          </cell>
          <cell r="C554">
            <v>206060000</v>
          </cell>
          <cell r="F554" t="str">
            <v>安来市</v>
          </cell>
        </row>
        <row r="555">
          <cell r="A555" t="str">
            <v>広瀬町広瀬</v>
          </cell>
          <cell r="B555" t="str">
            <v>ﾋﾛｾﾁｮｳﾋﾛｾ</v>
          </cell>
          <cell r="C555">
            <v>206061000</v>
          </cell>
          <cell r="F555" t="str">
            <v>安来市</v>
          </cell>
        </row>
        <row r="556">
          <cell r="A556" t="str">
            <v>広瀬町祖父谷</v>
          </cell>
          <cell r="B556" t="str">
            <v>ﾋﾛｾﾁｮｳｵｼﾞﾀﾞﾆ</v>
          </cell>
          <cell r="C556">
            <v>206062000</v>
          </cell>
          <cell r="F556" t="str">
            <v>安来市</v>
          </cell>
        </row>
        <row r="557">
          <cell r="A557" t="str">
            <v>広瀬町下山佐</v>
          </cell>
          <cell r="B557" t="str">
            <v>ﾋﾛｾﾁｮｳｼﾓﾔﾏｻ</v>
          </cell>
          <cell r="C557">
            <v>206063000</v>
          </cell>
          <cell r="F557" t="str">
            <v>安来市</v>
          </cell>
        </row>
        <row r="558">
          <cell r="A558" t="str">
            <v>広瀬町菅原</v>
          </cell>
          <cell r="B558" t="str">
            <v>ﾋﾛｾﾁｮｳｽｶﾞﾊﾗ</v>
          </cell>
          <cell r="C558">
            <v>206064000</v>
          </cell>
          <cell r="F558" t="str">
            <v>安来市</v>
          </cell>
        </row>
        <row r="559">
          <cell r="A559" t="str">
            <v>広瀬町西比田</v>
          </cell>
          <cell r="B559" t="str">
            <v>ﾋﾛｾﾁｮｳﾆｼﾋﾀﾞ</v>
          </cell>
          <cell r="C559">
            <v>206065000</v>
          </cell>
          <cell r="F559" t="str">
            <v>安来市</v>
          </cell>
        </row>
        <row r="560">
          <cell r="A560" t="str">
            <v>広瀬町梶福留</v>
          </cell>
          <cell r="B560" t="str">
            <v>ﾋﾛｾﾁｮｳｶｼﾞﾌｸﾄﾞﾒ</v>
          </cell>
          <cell r="C560">
            <v>206066000</v>
          </cell>
          <cell r="F560" t="str">
            <v>安来市</v>
          </cell>
        </row>
        <row r="561">
          <cell r="A561" t="str">
            <v>広瀬町東比田</v>
          </cell>
          <cell r="B561" t="str">
            <v>ﾋﾛｾﾁｮｳﾋｶﾞｼﾋﾀﾞ</v>
          </cell>
          <cell r="C561">
            <v>206067000</v>
          </cell>
          <cell r="F561" t="str">
            <v>安来市</v>
          </cell>
        </row>
        <row r="562">
          <cell r="A562" t="str">
            <v>広瀬町西谷</v>
          </cell>
          <cell r="B562" t="str">
            <v>ﾋﾛｾﾁｮｳﾆｼﾀﾞﾆ</v>
          </cell>
          <cell r="C562">
            <v>206068000</v>
          </cell>
          <cell r="F562" t="str">
            <v>安来市</v>
          </cell>
        </row>
        <row r="563">
          <cell r="A563" t="str">
            <v>広瀬町奥田原</v>
          </cell>
          <cell r="B563" t="str">
            <v>ﾋﾛｾﾁｮｳｵｸﾀﾜﾗ</v>
          </cell>
          <cell r="C563">
            <v>206069000</v>
          </cell>
          <cell r="F563" t="str">
            <v>安来市</v>
          </cell>
        </row>
        <row r="564">
          <cell r="A564" t="str">
            <v>広瀬町上山佐</v>
          </cell>
          <cell r="B564" t="str">
            <v>ﾋﾛｾﾁｮｳｶﾐﾔﾏｻ</v>
          </cell>
          <cell r="C564">
            <v>206070000</v>
          </cell>
          <cell r="F564" t="str">
            <v>安来市</v>
          </cell>
        </row>
        <row r="565">
          <cell r="A565" t="str">
            <v>広瀬町布部</v>
          </cell>
          <cell r="B565" t="str">
            <v>ﾋﾛｾﾁｮｳﾌﾍﾞ</v>
          </cell>
          <cell r="C565">
            <v>206071000</v>
          </cell>
          <cell r="F565" t="str">
            <v>安来市</v>
          </cell>
        </row>
        <row r="566">
          <cell r="A566" t="str">
            <v>広瀬町宇波</v>
          </cell>
          <cell r="B566" t="str">
            <v>ﾋﾛｾﾁｮｳｳﾅﾐ</v>
          </cell>
          <cell r="C566">
            <v>206072000</v>
          </cell>
          <cell r="F566" t="str">
            <v>安来市</v>
          </cell>
        </row>
        <row r="567">
          <cell r="A567" t="str">
            <v>伯太町安田山形</v>
          </cell>
          <cell r="B567" t="str">
            <v>ﾊｸﾀﾁｮｳﾔｽﾀﾞﾔﾏｶﾞﾀ</v>
          </cell>
          <cell r="C567">
            <v>206073000</v>
          </cell>
          <cell r="F567" t="str">
            <v>安来市</v>
          </cell>
        </row>
        <row r="568">
          <cell r="A568" t="str">
            <v>伯太町安田関</v>
          </cell>
          <cell r="B568" t="str">
            <v>ﾊｸﾀﾁｮｳﾔｽﾀﾞｾｷ</v>
          </cell>
          <cell r="C568">
            <v>206074000</v>
          </cell>
          <cell r="F568" t="str">
            <v>安来市</v>
          </cell>
        </row>
        <row r="569">
          <cell r="A569" t="str">
            <v>伯太町安田宮内</v>
          </cell>
          <cell r="B569" t="str">
            <v>ﾊｸﾀﾁｮｳﾔｽﾀﾞﾐﾔｳﾁ</v>
          </cell>
          <cell r="C569">
            <v>206075000</v>
          </cell>
          <cell r="F569" t="str">
            <v>安来市</v>
          </cell>
        </row>
        <row r="570">
          <cell r="A570" t="str">
            <v>伯太町未明</v>
          </cell>
          <cell r="B570" t="str">
            <v>ﾊｸﾀﾁｮｳﾎﾉｶ</v>
          </cell>
          <cell r="C570">
            <v>206076000</v>
          </cell>
          <cell r="F570" t="str">
            <v>安来市</v>
          </cell>
        </row>
        <row r="571">
          <cell r="A571" t="str">
            <v>伯太町安田中</v>
          </cell>
          <cell r="B571" t="str">
            <v>ﾊｸﾀﾁｮｳﾔｽﾀﾞﾅｶ</v>
          </cell>
          <cell r="C571">
            <v>206077000</v>
          </cell>
          <cell r="F571" t="str">
            <v>安来市</v>
          </cell>
        </row>
        <row r="572">
          <cell r="A572" t="str">
            <v>伯太町安田</v>
          </cell>
          <cell r="B572" t="str">
            <v>ﾊｸﾀﾁｮｳﾔｽﾀﾞ</v>
          </cell>
          <cell r="C572">
            <v>206078000</v>
          </cell>
          <cell r="F572" t="str">
            <v>安来市</v>
          </cell>
        </row>
        <row r="573">
          <cell r="A573" t="str">
            <v>伯太町東母里</v>
          </cell>
          <cell r="B573" t="str">
            <v>ﾊｸﾀﾁｮｳﾋｶﾞｼﾓﾘ</v>
          </cell>
          <cell r="C573">
            <v>206079000</v>
          </cell>
          <cell r="F573" t="str">
            <v>安来市</v>
          </cell>
        </row>
        <row r="574">
          <cell r="A574" t="str">
            <v>伯太町母里</v>
          </cell>
          <cell r="B574" t="str">
            <v>ﾊｸﾀﾁｮｳﾓﾘ</v>
          </cell>
          <cell r="C574">
            <v>206080000</v>
          </cell>
          <cell r="F574" t="str">
            <v>安来市</v>
          </cell>
        </row>
        <row r="575">
          <cell r="A575" t="str">
            <v>伯太町西母里</v>
          </cell>
          <cell r="B575" t="str">
            <v>ﾊｸﾀﾁｮｳﾆｼﾓﾘ</v>
          </cell>
          <cell r="C575">
            <v>206081000</v>
          </cell>
          <cell r="F575" t="str">
            <v>安来市</v>
          </cell>
        </row>
        <row r="576">
          <cell r="A576" t="str">
            <v>伯太町井尻</v>
          </cell>
          <cell r="B576" t="str">
            <v>ﾊｸﾀﾁｮｳｲｼﾞﾘ</v>
          </cell>
          <cell r="C576">
            <v>206082000</v>
          </cell>
          <cell r="F576" t="str">
            <v>安来市</v>
          </cell>
        </row>
        <row r="577">
          <cell r="A577" t="str">
            <v>伯太町高江寸次</v>
          </cell>
          <cell r="B577" t="str">
            <v>ﾊｸﾀﾁｮｳﾀｶｴｽﾝｼﾞ</v>
          </cell>
          <cell r="C577">
            <v>206083000</v>
          </cell>
          <cell r="F577" t="str">
            <v>安来市</v>
          </cell>
        </row>
        <row r="578">
          <cell r="A578" t="str">
            <v>伯太町須山福冨</v>
          </cell>
          <cell r="B578" t="str">
            <v>ﾊｸﾀﾁｮｳｽﾔﾏﾌｸﾄﾞﾒ</v>
          </cell>
          <cell r="C578">
            <v>206084000</v>
          </cell>
          <cell r="F578" t="str">
            <v>安来市</v>
          </cell>
        </row>
        <row r="579">
          <cell r="A579" t="str">
            <v>伯太町日次</v>
          </cell>
          <cell r="B579" t="str">
            <v>ﾊｸﾀﾁｮｳﾋﾅﾐ</v>
          </cell>
          <cell r="C579">
            <v>206085000</v>
          </cell>
          <cell r="F579" t="str">
            <v>安来市</v>
          </cell>
        </row>
        <row r="580">
          <cell r="A580" t="str">
            <v>伯太町横屋</v>
          </cell>
          <cell r="B580" t="str">
            <v>ﾊｸﾀﾁｮｳﾖｺﾔ</v>
          </cell>
          <cell r="C580">
            <v>206086000</v>
          </cell>
          <cell r="F580" t="str">
            <v>安来市</v>
          </cell>
        </row>
        <row r="581">
          <cell r="A581" t="str">
            <v>伯太町峠之内</v>
          </cell>
          <cell r="B581" t="str">
            <v>ﾊｸﾀﾁｮｳﾀﾜﾉｳﾁ</v>
          </cell>
          <cell r="C581">
            <v>206087000</v>
          </cell>
          <cell r="F581" t="str">
            <v>安来市</v>
          </cell>
        </row>
        <row r="582">
          <cell r="A582" t="str">
            <v>伯太町赤屋</v>
          </cell>
          <cell r="B582" t="str">
            <v>ﾊｸﾀﾁｮｳｱｶﾔ</v>
          </cell>
          <cell r="C582">
            <v>206088000</v>
          </cell>
          <cell r="F582" t="str">
            <v>安来市</v>
          </cell>
        </row>
        <row r="583">
          <cell r="A583" t="str">
            <v>伯太町下小竹</v>
          </cell>
          <cell r="B583" t="str">
            <v>ﾊｸﾀﾁｮｳｼﾓｵﾀﾞｹ</v>
          </cell>
          <cell r="C583">
            <v>206089000</v>
          </cell>
          <cell r="F583" t="str">
            <v>安来市</v>
          </cell>
        </row>
        <row r="584">
          <cell r="A584" t="str">
            <v>伯太町上小竹</v>
          </cell>
          <cell r="B584" t="str">
            <v>ﾊｸﾀﾁｮｳｶﾐｵﾀﾞｹ</v>
          </cell>
          <cell r="C584">
            <v>206090000</v>
          </cell>
          <cell r="F584" t="str">
            <v>安来市</v>
          </cell>
        </row>
        <row r="585">
          <cell r="A585" t="str">
            <v>伯太町下十年畑</v>
          </cell>
          <cell r="B585" t="str">
            <v>ﾊｸﾀﾁｮｳｼﾓｼﾞｭｳﾈﾝﾊﾞﾀ</v>
          </cell>
          <cell r="C585">
            <v>206091000</v>
          </cell>
          <cell r="F585" t="str">
            <v>安来市</v>
          </cell>
        </row>
        <row r="586">
          <cell r="A586" t="str">
            <v>伯太町上十年畑</v>
          </cell>
          <cell r="B586" t="str">
            <v>ﾊｸﾀﾁｮｳｶﾐｼﾞｭｳﾈﾝﾊﾞﾀ</v>
          </cell>
          <cell r="C586">
            <v>206092000</v>
          </cell>
          <cell r="F586" t="str">
            <v>安来市</v>
          </cell>
        </row>
        <row r="587">
          <cell r="A587" t="str">
            <v>伯太町草野</v>
          </cell>
          <cell r="B587" t="str">
            <v>ﾊｸﾀﾁｮｳｸｻﾉ</v>
          </cell>
          <cell r="C587">
            <v>206093000</v>
          </cell>
          <cell r="F587" t="str">
            <v>安来市</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紙"/>
      <sheetName val="3-3法適用"/>
      <sheetName val="3-4松江圏土地利用地区別(H24)"/>
      <sheetName val="大字リスト"/>
      <sheetName val="×4-2-2土地利用（H18）"/>
      <sheetName val="3-4非可住地"/>
      <sheetName val="3-4農地"/>
      <sheetName val="3-4山林"/>
      <sheetName val="3-5市街地開発"/>
      <sheetName val="3-5開発許可"/>
      <sheetName val="3-6農転（総数）"/>
      <sheetName val="3-6農転(面積) "/>
      <sheetName val="3-6 農転(面積・件数)"/>
      <sheetName val="3-7農転集計表松江市"/>
      <sheetName val="3-7農転集計表東出雲"/>
      <sheetName val="3-7農転集計表安来市"/>
      <sheetName val="3-4土地利用（総括）"/>
    </sheetNames>
    <sheetDataSet>
      <sheetData sheetId="0" refreshError="1"/>
      <sheetData sheetId="1" refreshError="1"/>
      <sheetData sheetId="2" refreshError="1"/>
      <sheetData sheetId="3">
        <row r="5">
          <cell r="A5" t="str">
            <v>殿町</v>
          </cell>
          <cell r="B5" t="str">
            <v>ﾄﾉﾏﾁ</v>
          </cell>
          <cell r="C5">
            <v>201001000</v>
          </cell>
          <cell r="F5" t="str">
            <v>松江市</v>
          </cell>
        </row>
        <row r="6">
          <cell r="A6" t="str">
            <v>母衣町</v>
          </cell>
          <cell r="B6" t="str">
            <v>ﾎﾛﾏﾁ</v>
          </cell>
          <cell r="C6">
            <v>201002000</v>
          </cell>
          <cell r="F6" t="str">
            <v>松江市</v>
          </cell>
        </row>
        <row r="7">
          <cell r="A7" t="str">
            <v>末次本町</v>
          </cell>
          <cell r="B7" t="str">
            <v>ｽｴﾂｸﾞﾎﾝﾏﾁ</v>
          </cell>
          <cell r="C7">
            <v>201003000</v>
          </cell>
          <cell r="F7" t="str">
            <v>松江市</v>
          </cell>
        </row>
        <row r="8">
          <cell r="A8" t="str">
            <v>東本町１丁目</v>
          </cell>
          <cell r="B8" t="str">
            <v>ﾋｶﾞｼﾎﾝﾏﾁ</v>
          </cell>
          <cell r="C8">
            <v>201004001</v>
          </cell>
          <cell r="F8" t="str">
            <v>松江市</v>
          </cell>
        </row>
        <row r="9">
          <cell r="A9" t="str">
            <v>東本町２丁目</v>
          </cell>
          <cell r="B9" t="str">
            <v>ﾋｶﾞｼﾎﾝﾏﾁ</v>
          </cell>
          <cell r="C9">
            <v>201004002</v>
          </cell>
          <cell r="F9" t="str">
            <v>松江市</v>
          </cell>
        </row>
        <row r="10">
          <cell r="A10" t="str">
            <v>東本町３丁目</v>
          </cell>
          <cell r="B10" t="str">
            <v>ﾋｶﾞｼﾎﾝﾏﾁ</v>
          </cell>
          <cell r="C10">
            <v>201004003</v>
          </cell>
          <cell r="F10" t="str">
            <v>松江市</v>
          </cell>
        </row>
        <row r="11">
          <cell r="A11" t="str">
            <v>東本町４丁目</v>
          </cell>
          <cell r="B11" t="str">
            <v>ﾋｶﾞｼﾎﾝﾏﾁ</v>
          </cell>
          <cell r="C11">
            <v>201004004</v>
          </cell>
          <cell r="F11" t="str">
            <v>松江市</v>
          </cell>
        </row>
        <row r="12">
          <cell r="A12" t="str">
            <v>東本町５丁目</v>
          </cell>
          <cell r="B12" t="str">
            <v>ﾋｶﾞｼﾎﾝﾏﾁ</v>
          </cell>
          <cell r="C12">
            <v>201004005</v>
          </cell>
          <cell r="F12" t="str">
            <v>松江市</v>
          </cell>
        </row>
        <row r="13">
          <cell r="A13" t="str">
            <v>向島町</v>
          </cell>
          <cell r="B13" t="str">
            <v>ﾑｺｳｼﾞﾏﾁｮｳ</v>
          </cell>
          <cell r="C13">
            <v>201009000</v>
          </cell>
          <cell r="F13" t="str">
            <v>松江市</v>
          </cell>
        </row>
        <row r="14">
          <cell r="A14" t="str">
            <v>米子町</v>
          </cell>
          <cell r="B14" t="str">
            <v>ﾖﾅｺﾞﾏﾁ</v>
          </cell>
          <cell r="C14">
            <v>201010000</v>
          </cell>
          <cell r="F14" t="str">
            <v>松江市</v>
          </cell>
        </row>
        <row r="15">
          <cell r="A15" t="str">
            <v>南田町</v>
          </cell>
          <cell r="B15" t="str">
            <v>ﾐﾅﾐﾀﾏﾁ</v>
          </cell>
          <cell r="C15">
            <v>201011000</v>
          </cell>
          <cell r="F15" t="str">
            <v>松江市</v>
          </cell>
        </row>
        <row r="16">
          <cell r="A16" t="str">
            <v>北田町</v>
          </cell>
          <cell r="B16" t="str">
            <v>ｷﾀﾀﾏﾁ</v>
          </cell>
          <cell r="C16">
            <v>201012000</v>
          </cell>
          <cell r="F16" t="str">
            <v>松江市</v>
          </cell>
        </row>
        <row r="17">
          <cell r="A17" t="str">
            <v>大輪町</v>
          </cell>
          <cell r="B17" t="str">
            <v>ﾀﾞｲﾘﾝﾁｮｳ</v>
          </cell>
          <cell r="C17">
            <v>201013000</v>
          </cell>
          <cell r="F17" t="str">
            <v>松江市</v>
          </cell>
        </row>
        <row r="18">
          <cell r="A18" t="str">
            <v>石橋町</v>
          </cell>
          <cell r="B18" t="str">
            <v>ｲｼﾊﾞｼﾁｮｳ</v>
          </cell>
          <cell r="C18">
            <v>201014000</v>
          </cell>
          <cell r="F18" t="str">
            <v>松江市</v>
          </cell>
        </row>
        <row r="19">
          <cell r="A19" t="str">
            <v>北堀町</v>
          </cell>
          <cell r="B19" t="str">
            <v>ｷﾀﾎﾘﾁｮｳ</v>
          </cell>
          <cell r="C19">
            <v>201015000</v>
          </cell>
          <cell r="F19" t="str">
            <v>松江市</v>
          </cell>
        </row>
        <row r="20">
          <cell r="A20" t="str">
            <v>奥谷町</v>
          </cell>
          <cell r="B20" t="str">
            <v>ｵｸﾀﾞﾆﾁｮｳ</v>
          </cell>
          <cell r="C20">
            <v>201016000</v>
          </cell>
          <cell r="F20" t="str">
            <v>松江市</v>
          </cell>
        </row>
        <row r="21">
          <cell r="A21" t="str">
            <v>内中原町</v>
          </cell>
          <cell r="B21" t="str">
            <v>ｳﾁﾅｶﾊﾞﾗﾁｮｳ</v>
          </cell>
          <cell r="C21">
            <v>201017000</v>
          </cell>
          <cell r="F21" t="str">
            <v>松江市</v>
          </cell>
        </row>
        <row r="22">
          <cell r="A22" t="str">
            <v>外中原町</v>
          </cell>
          <cell r="B22" t="str">
            <v>ｿﾄﾅｶﾊﾞﾗﾁｮｳ</v>
          </cell>
          <cell r="C22">
            <v>201018000</v>
          </cell>
          <cell r="F22" t="str">
            <v>松江市</v>
          </cell>
        </row>
        <row r="23">
          <cell r="A23" t="str">
            <v>中原町</v>
          </cell>
          <cell r="B23" t="str">
            <v>ﾅｶﾊﾗﾁｮｳ</v>
          </cell>
          <cell r="C23">
            <v>201019000</v>
          </cell>
          <cell r="F23" t="str">
            <v>松江市</v>
          </cell>
        </row>
        <row r="24">
          <cell r="A24" t="str">
            <v>末次町</v>
          </cell>
          <cell r="B24" t="str">
            <v>ｽｴﾂｸﾞﾁｮｳ</v>
          </cell>
          <cell r="C24">
            <v>201020000</v>
          </cell>
          <cell r="F24" t="str">
            <v>松江市</v>
          </cell>
        </row>
        <row r="25">
          <cell r="A25" t="str">
            <v>苧町</v>
          </cell>
          <cell r="B25" t="str">
            <v>ｵﾏﾁ</v>
          </cell>
          <cell r="C25">
            <v>201021000</v>
          </cell>
          <cell r="F25" t="str">
            <v>松江市</v>
          </cell>
        </row>
        <row r="26">
          <cell r="A26" t="str">
            <v>片原町</v>
          </cell>
          <cell r="B26" t="str">
            <v>ｶﾀﾊﾗﾁｮｳ</v>
          </cell>
          <cell r="C26">
            <v>201022000</v>
          </cell>
          <cell r="F26" t="str">
            <v>松江市</v>
          </cell>
        </row>
        <row r="27">
          <cell r="A27" t="str">
            <v>西茶町</v>
          </cell>
          <cell r="B27" t="str">
            <v>ﾆｼﾁｬﾏﾁ</v>
          </cell>
          <cell r="C27">
            <v>201023000</v>
          </cell>
          <cell r="F27" t="str">
            <v>松江市</v>
          </cell>
        </row>
        <row r="28">
          <cell r="A28" t="str">
            <v>東茶町</v>
          </cell>
          <cell r="B28" t="str">
            <v>ﾋｶﾞｼﾁｬﾏﾁ</v>
          </cell>
          <cell r="C28">
            <v>201024000</v>
          </cell>
          <cell r="F28" t="str">
            <v>松江市</v>
          </cell>
        </row>
        <row r="29">
          <cell r="A29" t="str">
            <v>千鳥町</v>
          </cell>
          <cell r="B29" t="str">
            <v>ﾁﾄﾞﾘﾁｮｳ</v>
          </cell>
          <cell r="C29">
            <v>201025000</v>
          </cell>
          <cell r="F29" t="str">
            <v>松江市</v>
          </cell>
        </row>
        <row r="30">
          <cell r="A30" t="str">
            <v>砂子町</v>
          </cell>
          <cell r="B30" t="str">
            <v>ｽﾅｺﾞﾁｮｳ</v>
          </cell>
          <cell r="C30">
            <v>201026000</v>
          </cell>
          <cell r="F30" t="str">
            <v>松江市</v>
          </cell>
        </row>
        <row r="31">
          <cell r="A31" t="str">
            <v>堂形町</v>
          </cell>
          <cell r="B31" t="str">
            <v>ﾄﾞｳｶﾞﾀﾁｮｳ</v>
          </cell>
          <cell r="C31">
            <v>201027000</v>
          </cell>
          <cell r="F31" t="str">
            <v>松江市</v>
          </cell>
        </row>
        <row r="32">
          <cell r="A32" t="str">
            <v>南平台</v>
          </cell>
          <cell r="B32" t="str">
            <v>ﾅﾝﾍﾟｲﾀﾞｲ</v>
          </cell>
          <cell r="C32">
            <v>201028000</v>
          </cell>
          <cell r="F32" t="str">
            <v>松江市</v>
          </cell>
        </row>
        <row r="33">
          <cell r="A33" t="str">
            <v>国屋町</v>
          </cell>
          <cell r="B33" t="str">
            <v>ｸﾔﾁｮｳ</v>
          </cell>
          <cell r="C33">
            <v>201029000</v>
          </cell>
          <cell r="F33" t="str">
            <v>松江市</v>
          </cell>
        </row>
        <row r="34">
          <cell r="A34" t="str">
            <v>黒田町</v>
          </cell>
          <cell r="B34" t="str">
            <v>ｸﾛﾀﾞﾁｮｳ</v>
          </cell>
          <cell r="C34">
            <v>201030000</v>
          </cell>
          <cell r="F34" t="str">
            <v>松江市</v>
          </cell>
        </row>
        <row r="35">
          <cell r="A35" t="str">
            <v>比津町</v>
          </cell>
          <cell r="B35" t="str">
            <v>ﾋﾂﾁｮｳ</v>
          </cell>
          <cell r="C35">
            <v>201031000</v>
          </cell>
          <cell r="F35" t="str">
            <v>松江市</v>
          </cell>
        </row>
        <row r="36">
          <cell r="A36" t="str">
            <v>比津が丘１丁目</v>
          </cell>
          <cell r="B36" t="str">
            <v>ﾋﾂｶﾞｵｶ</v>
          </cell>
          <cell r="C36">
            <v>201032001</v>
          </cell>
          <cell r="F36" t="str">
            <v>松江市</v>
          </cell>
        </row>
        <row r="37">
          <cell r="A37" t="str">
            <v>比津が丘２丁目</v>
          </cell>
          <cell r="B37" t="str">
            <v>ﾋﾂｶﾞｵｶ</v>
          </cell>
          <cell r="C37">
            <v>201032002</v>
          </cell>
          <cell r="F37" t="str">
            <v>松江市</v>
          </cell>
        </row>
        <row r="38">
          <cell r="A38" t="str">
            <v>比津が丘３丁目</v>
          </cell>
          <cell r="B38" t="str">
            <v>ﾋﾂｶﾞｵｶ</v>
          </cell>
          <cell r="C38">
            <v>201032003</v>
          </cell>
          <cell r="F38" t="str">
            <v>松江市</v>
          </cell>
        </row>
        <row r="39">
          <cell r="A39" t="str">
            <v>比津が丘４丁目</v>
          </cell>
          <cell r="B39" t="str">
            <v>ﾋﾂｶﾞｵｶ</v>
          </cell>
          <cell r="C39">
            <v>201032004</v>
          </cell>
          <cell r="F39" t="str">
            <v>松江市</v>
          </cell>
        </row>
        <row r="40">
          <cell r="A40" t="str">
            <v>比津が丘５丁目</v>
          </cell>
          <cell r="B40" t="str">
            <v>ﾋﾂｶﾞｵｶ</v>
          </cell>
          <cell r="C40">
            <v>201032005</v>
          </cell>
          <cell r="F40" t="str">
            <v>松江市</v>
          </cell>
        </row>
        <row r="41">
          <cell r="A41" t="str">
            <v>法吉町</v>
          </cell>
          <cell r="B41" t="str">
            <v>ﾎｯｷﾁｮｳ</v>
          </cell>
          <cell r="C41">
            <v>201036000</v>
          </cell>
          <cell r="F41" t="str">
            <v>松江市</v>
          </cell>
        </row>
        <row r="42">
          <cell r="A42" t="str">
            <v>うぐいす台</v>
          </cell>
          <cell r="B42" t="str">
            <v>ｳｸﾞｲｽﾀﾞｲ</v>
          </cell>
          <cell r="C42">
            <v>201036100</v>
          </cell>
          <cell r="F42" t="str">
            <v>松江市</v>
          </cell>
        </row>
        <row r="43">
          <cell r="A43" t="str">
            <v>法吉町</v>
          </cell>
          <cell r="B43" t="str">
            <v>ﾎｯｷﾁｮｳ</v>
          </cell>
          <cell r="C43">
            <v>201036200</v>
          </cell>
          <cell r="F43" t="str">
            <v>松江市</v>
          </cell>
        </row>
        <row r="44">
          <cell r="A44" t="str">
            <v>春日町</v>
          </cell>
          <cell r="B44" t="str">
            <v>ｶｽｶﾞﾁｮｳ</v>
          </cell>
          <cell r="C44">
            <v>201037000</v>
          </cell>
          <cell r="F44" t="str">
            <v>松江市</v>
          </cell>
        </row>
        <row r="45">
          <cell r="A45" t="str">
            <v>東奥谷町</v>
          </cell>
          <cell r="B45" t="str">
            <v>ﾋｶﾞｼｵｸﾀﾞﾆﾁｮｳ</v>
          </cell>
          <cell r="C45">
            <v>201038000</v>
          </cell>
          <cell r="F45" t="str">
            <v>松江市</v>
          </cell>
        </row>
        <row r="46">
          <cell r="A46" t="str">
            <v>菅田町</v>
          </cell>
          <cell r="B46" t="str">
            <v>ｽｶﾞﾀﾁｮｳ</v>
          </cell>
          <cell r="C46">
            <v>201039000</v>
          </cell>
          <cell r="F46" t="str">
            <v>松江市</v>
          </cell>
        </row>
        <row r="47">
          <cell r="A47" t="str">
            <v>西川津町</v>
          </cell>
          <cell r="B47" t="str">
            <v>ﾆｼｶﾜﾂﾁｮｳ</v>
          </cell>
          <cell r="C47">
            <v>201040001</v>
          </cell>
          <cell r="F47" t="str">
            <v>松江市</v>
          </cell>
        </row>
        <row r="48">
          <cell r="A48" t="str">
            <v>西川津町</v>
          </cell>
          <cell r="B48" t="str">
            <v>ﾆｼｶﾜﾂﾁｮｳ</v>
          </cell>
          <cell r="C48">
            <v>201040002</v>
          </cell>
          <cell r="D48" t="str">
            <v>E1</v>
          </cell>
          <cell r="F48" t="str">
            <v>松江市</v>
          </cell>
        </row>
        <row r="49">
          <cell r="A49" t="str">
            <v>西川津町</v>
          </cell>
          <cell r="B49" t="str">
            <v>ﾆｼｶﾜﾂﾁｮｳ</v>
          </cell>
          <cell r="C49">
            <v>201040002</v>
          </cell>
          <cell r="D49" t="str">
            <v>E2</v>
          </cell>
          <cell r="F49" t="str">
            <v>松江市</v>
          </cell>
        </row>
        <row r="50">
          <cell r="A50" t="str">
            <v>西川津町</v>
          </cell>
          <cell r="B50" t="str">
            <v>ﾆｼｶﾜﾂﾁｮｳ</v>
          </cell>
          <cell r="C50">
            <v>201040002</v>
          </cell>
          <cell r="F50" t="str">
            <v>松江市</v>
          </cell>
        </row>
        <row r="51">
          <cell r="A51" t="str">
            <v>上東川津町</v>
          </cell>
          <cell r="B51" t="str">
            <v>ｶﾐﾋｶﾞｼｶﾜﾂﾁｮｳ</v>
          </cell>
          <cell r="C51">
            <v>201041000</v>
          </cell>
          <cell r="F51" t="str">
            <v>松江市</v>
          </cell>
        </row>
        <row r="52">
          <cell r="A52" t="str">
            <v>下東川津町</v>
          </cell>
          <cell r="B52" t="str">
            <v>ｼﾓﾋｶﾞｼｶﾜﾂﾁｮｳ</v>
          </cell>
          <cell r="C52">
            <v>201042000</v>
          </cell>
          <cell r="F52" t="str">
            <v>松江市</v>
          </cell>
        </row>
        <row r="53">
          <cell r="A53" t="str">
            <v>西尾町</v>
          </cell>
          <cell r="B53" t="str">
            <v>ﾆｼｵﾁｮｳ</v>
          </cell>
          <cell r="C53">
            <v>201043000</v>
          </cell>
          <cell r="F53" t="str">
            <v>松江市</v>
          </cell>
        </row>
        <row r="54">
          <cell r="A54" t="str">
            <v>朝酌町</v>
          </cell>
          <cell r="B54" t="str">
            <v>ｱｻｸﾐﾁｮｳ</v>
          </cell>
          <cell r="C54">
            <v>201044000</v>
          </cell>
          <cell r="F54" t="str">
            <v>松江市</v>
          </cell>
        </row>
        <row r="55">
          <cell r="A55" t="str">
            <v>福富町</v>
          </cell>
          <cell r="B55" t="str">
            <v>ﾌｸﾄﾐﾁｮｳ</v>
          </cell>
          <cell r="C55">
            <v>201045000</v>
          </cell>
          <cell r="F55" t="str">
            <v>松江市</v>
          </cell>
        </row>
        <row r="56">
          <cell r="A56" t="str">
            <v>大井町</v>
          </cell>
          <cell r="B56" t="str">
            <v>ｵｵｲﾁｮｳ</v>
          </cell>
          <cell r="C56">
            <v>201046000</v>
          </cell>
          <cell r="F56" t="str">
            <v>松江市</v>
          </cell>
        </row>
        <row r="57">
          <cell r="A57" t="str">
            <v>大海崎町</v>
          </cell>
          <cell r="B57" t="str">
            <v>ｵｵﾐｻｷﾁｮｳ</v>
          </cell>
          <cell r="C57">
            <v>201047000</v>
          </cell>
          <cell r="F57" t="str">
            <v>松江市</v>
          </cell>
        </row>
        <row r="58">
          <cell r="A58" t="str">
            <v>西持田町</v>
          </cell>
          <cell r="B58" t="str">
            <v>ﾆｼﾓﾁﾀﾞﾁｮｳ</v>
          </cell>
          <cell r="C58">
            <v>201048000</v>
          </cell>
          <cell r="F58" t="str">
            <v>松江市</v>
          </cell>
        </row>
        <row r="59">
          <cell r="A59" t="str">
            <v>東持田町</v>
          </cell>
          <cell r="B59" t="str">
            <v>ﾋｶﾞｼﾓﾁﾀﾞﾁｮｳ</v>
          </cell>
          <cell r="C59">
            <v>201049000</v>
          </cell>
          <cell r="F59" t="str">
            <v>松江市</v>
          </cell>
        </row>
        <row r="60">
          <cell r="A60" t="str">
            <v>川原町</v>
          </cell>
          <cell r="B60" t="str">
            <v>ｶﾜﾊﾗﾁｮｳ</v>
          </cell>
          <cell r="C60">
            <v>201050000</v>
          </cell>
          <cell r="F60" t="str">
            <v>松江市</v>
          </cell>
        </row>
        <row r="61">
          <cell r="A61" t="str">
            <v>坂本町</v>
          </cell>
          <cell r="B61" t="str">
            <v>ｻｶﾓﾄﾁｮｳ</v>
          </cell>
          <cell r="C61">
            <v>201051000</v>
          </cell>
          <cell r="F61" t="str">
            <v>松江市</v>
          </cell>
        </row>
        <row r="62">
          <cell r="A62" t="str">
            <v>福原町</v>
          </cell>
          <cell r="B62" t="str">
            <v>ﾌｸﾊﾗﾁｮｳ</v>
          </cell>
          <cell r="C62">
            <v>201052000</v>
          </cell>
          <cell r="F62" t="str">
            <v>松江市</v>
          </cell>
        </row>
        <row r="63">
          <cell r="A63" t="str">
            <v>上宇部尾町</v>
          </cell>
          <cell r="B63" t="str">
            <v>ｶﾐｳﾍﾞｵﾁｮｳ</v>
          </cell>
          <cell r="C63">
            <v>201053000</v>
          </cell>
          <cell r="F63" t="str">
            <v>松江市</v>
          </cell>
        </row>
        <row r="64">
          <cell r="A64" t="str">
            <v>新庄町</v>
          </cell>
          <cell r="B64" t="str">
            <v>ｼﾝｼﾞｮｳﾁｮｳ</v>
          </cell>
          <cell r="C64">
            <v>201054000</v>
          </cell>
          <cell r="F64" t="str">
            <v>松江市</v>
          </cell>
        </row>
        <row r="65">
          <cell r="A65" t="str">
            <v>上本庄町</v>
          </cell>
          <cell r="B65" t="str">
            <v>ｶﾐﾎﾝｼﾞｮｳﾁｮｳ</v>
          </cell>
          <cell r="C65">
            <v>201055000</v>
          </cell>
          <cell r="F65" t="str">
            <v>松江市</v>
          </cell>
        </row>
        <row r="66">
          <cell r="A66" t="str">
            <v>本庄町</v>
          </cell>
          <cell r="B66" t="str">
            <v>ﾎﾝｼﾞｮｳﾁｮｳ</v>
          </cell>
          <cell r="C66">
            <v>201056000</v>
          </cell>
          <cell r="F66" t="str">
            <v>松江市</v>
          </cell>
        </row>
        <row r="67">
          <cell r="A67" t="str">
            <v>邑生町</v>
          </cell>
          <cell r="B67" t="str">
            <v>ｵｳﾁｮｳ</v>
          </cell>
          <cell r="C67">
            <v>201057000</v>
          </cell>
          <cell r="F67" t="str">
            <v>松江市</v>
          </cell>
        </row>
        <row r="68">
          <cell r="A68" t="str">
            <v>枕木町</v>
          </cell>
          <cell r="B68" t="str">
            <v>ﾏｸﾗｷﾞﾁｮｳ</v>
          </cell>
          <cell r="C68">
            <v>201058000</v>
          </cell>
          <cell r="F68" t="str">
            <v>松江市</v>
          </cell>
        </row>
        <row r="69">
          <cell r="A69" t="str">
            <v>野原町</v>
          </cell>
          <cell r="B69" t="str">
            <v>ﾉﾊﾞﾗﾁｮｳ</v>
          </cell>
          <cell r="C69">
            <v>201059000</v>
          </cell>
          <cell r="F69" t="str">
            <v>松江市</v>
          </cell>
        </row>
        <row r="70">
          <cell r="A70" t="str">
            <v>長海町</v>
          </cell>
          <cell r="B70" t="str">
            <v>ﾅｶﾞﾐﾁｮｳ</v>
          </cell>
          <cell r="C70">
            <v>201060000</v>
          </cell>
          <cell r="F70" t="str">
            <v>松江市</v>
          </cell>
        </row>
        <row r="71">
          <cell r="A71" t="str">
            <v>手角町</v>
          </cell>
          <cell r="B71" t="str">
            <v>ﾀｽﾐﾁｮｳ</v>
          </cell>
          <cell r="C71">
            <v>201061000</v>
          </cell>
          <cell r="F71" t="str">
            <v>松江市</v>
          </cell>
        </row>
        <row r="72">
          <cell r="A72" t="str">
            <v>東生馬町</v>
          </cell>
          <cell r="B72" t="str">
            <v>ﾋｶﾞｼｲｸﾏﾁｮｳ</v>
          </cell>
          <cell r="C72">
            <v>201062000</v>
          </cell>
          <cell r="F72" t="str">
            <v>松江市</v>
          </cell>
        </row>
        <row r="73">
          <cell r="A73" t="str">
            <v>西生馬町</v>
          </cell>
          <cell r="B73" t="str">
            <v>ﾆｼｲｸﾏﾁｮｳ</v>
          </cell>
          <cell r="C73">
            <v>201063000</v>
          </cell>
          <cell r="F73" t="str">
            <v>松江市</v>
          </cell>
        </row>
        <row r="74">
          <cell r="A74" t="str">
            <v>上佐陀町</v>
          </cell>
          <cell r="B74" t="str">
            <v>ｶﾐｻﾀﾞﾁｮｳ</v>
          </cell>
          <cell r="C74">
            <v>201064000</v>
          </cell>
          <cell r="F74" t="str">
            <v>松江市</v>
          </cell>
        </row>
        <row r="75">
          <cell r="A75" t="str">
            <v>下佐陀町</v>
          </cell>
          <cell r="B75" t="str">
            <v>ｼﾓｻﾀﾞﾁｮｳ</v>
          </cell>
          <cell r="C75">
            <v>201065000</v>
          </cell>
          <cell r="F75" t="str">
            <v>松江市</v>
          </cell>
        </row>
        <row r="76">
          <cell r="A76" t="str">
            <v>薦津町</v>
          </cell>
          <cell r="B76" t="str">
            <v>ｺﾓﾂﾞﾁｮｳ</v>
          </cell>
          <cell r="C76">
            <v>201066000</v>
          </cell>
          <cell r="F76" t="str">
            <v>松江市</v>
          </cell>
        </row>
        <row r="77">
          <cell r="A77" t="str">
            <v>浜佐田町</v>
          </cell>
          <cell r="B77" t="str">
            <v>ﾊﾏｻﾀﾞﾁｮｳ</v>
          </cell>
          <cell r="C77">
            <v>201067000</v>
          </cell>
          <cell r="F77" t="str">
            <v>松江市</v>
          </cell>
        </row>
        <row r="78">
          <cell r="A78" t="str">
            <v>西浜佐陀町</v>
          </cell>
          <cell r="B78" t="str">
            <v>ﾆｼﾊﾏｻﾀﾞﾁｮｳ</v>
          </cell>
          <cell r="C78">
            <v>201068000</v>
          </cell>
          <cell r="F78" t="str">
            <v>松江市</v>
          </cell>
        </row>
        <row r="79">
          <cell r="A79" t="str">
            <v>古志町</v>
          </cell>
          <cell r="B79" t="str">
            <v>ｺｼﾁｮｳ</v>
          </cell>
          <cell r="C79">
            <v>201069000</v>
          </cell>
          <cell r="F79" t="str">
            <v>松江市</v>
          </cell>
        </row>
        <row r="80">
          <cell r="A80" t="str">
            <v>西谷町</v>
          </cell>
          <cell r="B80" t="str">
            <v>ﾆｼﾀﾞﾆﾁｮｳ</v>
          </cell>
          <cell r="C80">
            <v>201070000</v>
          </cell>
          <cell r="F80" t="str">
            <v>松江市</v>
          </cell>
        </row>
        <row r="81">
          <cell r="A81" t="str">
            <v>荘成町</v>
          </cell>
          <cell r="B81" t="str">
            <v>ｼｮｳｼﾞｮｳﾁｮｳ</v>
          </cell>
          <cell r="C81">
            <v>201071000</v>
          </cell>
          <cell r="F81" t="str">
            <v>松江市</v>
          </cell>
        </row>
        <row r="82">
          <cell r="A82" t="str">
            <v>古曽志町</v>
          </cell>
          <cell r="B82" t="str">
            <v>ｺｿｼﾁｮｳ</v>
          </cell>
          <cell r="C82">
            <v>201072000</v>
          </cell>
          <cell r="F82" t="str">
            <v>松江市</v>
          </cell>
        </row>
        <row r="83">
          <cell r="A83" t="str">
            <v>打出町</v>
          </cell>
          <cell r="B83" t="str">
            <v>ｳﾁﾃﾞﾁｮｳ</v>
          </cell>
          <cell r="C83">
            <v>201073000</v>
          </cell>
          <cell r="F83" t="str">
            <v>松江市</v>
          </cell>
        </row>
        <row r="84">
          <cell r="A84" t="str">
            <v>東長江町</v>
          </cell>
          <cell r="B84" t="str">
            <v>ﾋｶﾞｼﾅｶﾞｴﾁｮｳ</v>
          </cell>
          <cell r="C84">
            <v>201074000</v>
          </cell>
          <cell r="F84" t="str">
            <v>松江市</v>
          </cell>
        </row>
        <row r="85">
          <cell r="A85" t="str">
            <v>西長江町</v>
          </cell>
          <cell r="B85" t="str">
            <v>ﾆｼﾅｶﾞｴﾁｮｳ</v>
          </cell>
          <cell r="C85">
            <v>201075000</v>
          </cell>
          <cell r="F85" t="str">
            <v>松江市</v>
          </cell>
        </row>
        <row r="86">
          <cell r="A86" t="str">
            <v>秋鹿町</v>
          </cell>
          <cell r="B86" t="str">
            <v>ｱｲｶﾁｮｳ</v>
          </cell>
          <cell r="C86">
            <v>201076000</v>
          </cell>
          <cell r="F86" t="str">
            <v>松江市</v>
          </cell>
        </row>
        <row r="87">
          <cell r="A87" t="str">
            <v>岡本町</v>
          </cell>
          <cell r="B87" t="str">
            <v>ｵｶﾓﾄﾁｮｳ</v>
          </cell>
          <cell r="C87">
            <v>201077000</v>
          </cell>
          <cell r="F87" t="str">
            <v>松江市</v>
          </cell>
        </row>
        <row r="88">
          <cell r="A88" t="str">
            <v>大垣町</v>
          </cell>
          <cell r="B88" t="str">
            <v>ｵｵｶﾞｷﾁｮｳ</v>
          </cell>
          <cell r="C88">
            <v>201078000</v>
          </cell>
          <cell r="F88" t="str">
            <v>松江市</v>
          </cell>
        </row>
        <row r="89">
          <cell r="A89" t="str">
            <v>大野町</v>
          </cell>
          <cell r="B89" t="str">
            <v>ｵｵﾉﾁｮｳ</v>
          </cell>
          <cell r="C89">
            <v>201079000</v>
          </cell>
          <cell r="F89" t="str">
            <v>松江市</v>
          </cell>
        </row>
        <row r="90">
          <cell r="A90" t="str">
            <v>上大野町</v>
          </cell>
          <cell r="B90" t="str">
            <v>ｶﾐｵｵﾉﾁｮｳ</v>
          </cell>
          <cell r="C90">
            <v>201080000</v>
          </cell>
          <cell r="F90" t="str">
            <v>松江市</v>
          </cell>
        </row>
        <row r="91">
          <cell r="A91" t="str">
            <v>魚瀬町</v>
          </cell>
          <cell r="B91" t="str">
            <v>ｵﾉｾﾞﾁｮｳ</v>
          </cell>
          <cell r="C91">
            <v>201081000</v>
          </cell>
          <cell r="F91" t="str">
            <v>松江市</v>
          </cell>
        </row>
        <row r="92">
          <cell r="A92" t="str">
            <v>白潟本町</v>
          </cell>
          <cell r="B92" t="str">
            <v>ｼﾗｶﾀﾎﾝﾏﾁ</v>
          </cell>
          <cell r="C92">
            <v>201082000</v>
          </cell>
          <cell r="F92" t="str">
            <v>松江市</v>
          </cell>
        </row>
        <row r="93">
          <cell r="A93" t="str">
            <v>八軒屋町</v>
          </cell>
          <cell r="B93" t="str">
            <v>ﾊﾁｹﾝﾔﾏﾁ</v>
          </cell>
          <cell r="C93">
            <v>201083000</v>
          </cell>
          <cell r="F93" t="str">
            <v>松江市</v>
          </cell>
        </row>
        <row r="94">
          <cell r="A94" t="str">
            <v>和多見町</v>
          </cell>
          <cell r="B94" t="str">
            <v>ﾜﾀﾞﾐﾁｮｳ</v>
          </cell>
          <cell r="C94">
            <v>201084000</v>
          </cell>
          <cell r="F94" t="str">
            <v>松江市</v>
          </cell>
        </row>
        <row r="95">
          <cell r="A95" t="str">
            <v>寺町</v>
          </cell>
          <cell r="B95" t="str">
            <v>ﾃﾗﾏﾁ</v>
          </cell>
          <cell r="C95">
            <v>201085000</v>
          </cell>
          <cell r="F95" t="str">
            <v>松江市</v>
          </cell>
        </row>
        <row r="96">
          <cell r="A96" t="str">
            <v>魚町</v>
          </cell>
          <cell r="B96" t="str">
            <v>ｳｵﾏﾁ</v>
          </cell>
          <cell r="C96">
            <v>201086000</v>
          </cell>
          <cell r="F96" t="str">
            <v>松江市</v>
          </cell>
        </row>
        <row r="97">
          <cell r="A97" t="str">
            <v>灘町</v>
          </cell>
          <cell r="B97" t="str">
            <v>ﾅﾀﾞﾏﾁ</v>
          </cell>
          <cell r="C97">
            <v>201087000</v>
          </cell>
          <cell r="F97" t="str">
            <v>松江市</v>
          </cell>
        </row>
        <row r="98">
          <cell r="A98" t="str">
            <v>天神町</v>
          </cell>
          <cell r="B98" t="str">
            <v>ﾃﾝｼﾞﾝﾏﾁ</v>
          </cell>
          <cell r="C98">
            <v>201088000</v>
          </cell>
          <cell r="F98" t="str">
            <v>松江市</v>
          </cell>
        </row>
        <row r="99">
          <cell r="A99" t="str">
            <v>伊勢宮町</v>
          </cell>
          <cell r="B99" t="str">
            <v>ｲｾﾐﾔﾁｮｳ</v>
          </cell>
          <cell r="C99">
            <v>201089000</v>
          </cell>
          <cell r="F99" t="str">
            <v>松江市</v>
          </cell>
        </row>
        <row r="100">
          <cell r="A100" t="str">
            <v>御手船場町</v>
          </cell>
          <cell r="B100" t="str">
            <v>ｵﾃｾﾝﾊﾞﾁｮｳ</v>
          </cell>
          <cell r="C100">
            <v>201090000</v>
          </cell>
          <cell r="F100" t="str">
            <v>松江市</v>
          </cell>
        </row>
        <row r="101">
          <cell r="A101" t="str">
            <v>朝日町</v>
          </cell>
          <cell r="B101" t="str">
            <v>ｱｻﾋﾏﾁ</v>
          </cell>
          <cell r="C101">
            <v>201091000</v>
          </cell>
          <cell r="F101" t="str">
            <v>松江市</v>
          </cell>
        </row>
        <row r="102">
          <cell r="A102" t="str">
            <v>大正町</v>
          </cell>
          <cell r="B102" t="str">
            <v>ﾀｲｼｮｳﾏﾁ</v>
          </cell>
          <cell r="C102">
            <v>201092000</v>
          </cell>
          <cell r="F102" t="str">
            <v>松江市</v>
          </cell>
        </row>
        <row r="103">
          <cell r="A103" t="str">
            <v>東朝日町</v>
          </cell>
          <cell r="B103" t="str">
            <v>ﾋｶﾞｼｱｻﾋﾏﾁ</v>
          </cell>
          <cell r="C103">
            <v>201093000</v>
          </cell>
          <cell r="F103" t="str">
            <v>松江市</v>
          </cell>
        </row>
        <row r="104">
          <cell r="A104" t="str">
            <v>津田町</v>
          </cell>
          <cell r="B104" t="str">
            <v>ﾂﾀﾞﾏﾁ</v>
          </cell>
          <cell r="C104">
            <v>201094000</v>
          </cell>
          <cell r="F104" t="str">
            <v>松江市</v>
          </cell>
        </row>
        <row r="105">
          <cell r="A105" t="str">
            <v>新雑賀町</v>
          </cell>
          <cell r="B105" t="str">
            <v>ｼﾝｻｲｶﾏﾁ</v>
          </cell>
          <cell r="C105">
            <v>201095000</v>
          </cell>
          <cell r="F105" t="str">
            <v>松江市</v>
          </cell>
        </row>
        <row r="106">
          <cell r="A106" t="str">
            <v>雑賀町</v>
          </cell>
          <cell r="B106" t="str">
            <v>ｻｲｶﾏﾁ</v>
          </cell>
          <cell r="C106">
            <v>201096000</v>
          </cell>
          <cell r="F106" t="str">
            <v>松江市</v>
          </cell>
        </row>
        <row r="107">
          <cell r="A107" t="str">
            <v>本郷町</v>
          </cell>
          <cell r="B107" t="str">
            <v>ﾎﾝｺﾞｳﾁｮｳ</v>
          </cell>
          <cell r="C107">
            <v>201097000</v>
          </cell>
          <cell r="F107" t="str">
            <v>松江市</v>
          </cell>
        </row>
        <row r="108">
          <cell r="A108" t="str">
            <v>竪町</v>
          </cell>
          <cell r="B108" t="str">
            <v>ﾀﾃﾏﾁ</v>
          </cell>
          <cell r="C108">
            <v>201098000</v>
          </cell>
          <cell r="F108" t="str">
            <v>松江市</v>
          </cell>
        </row>
        <row r="109">
          <cell r="A109" t="str">
            <v>横浜町</v>
          </cell>
          <cell r="B109" t="str">
            <v>ﾖｺﾊﾞﾏﾁｮｳ</v>
          </cell>
          <cell r="C109">
            <v>201099000</v>
          </cell>
          <cell r="F109" t="str">
            <v>松江市</v>
          </cell>
        </row>
        <row r="110">
          <cell r="A110" t="str">
            <v>新町</v>
          </cell>
          <cell r="B110" t="str">
            <v>ｼﾝﾏﾁ</v>
          </cell>
          <cell r="C110">
            <v>201101000</v>
          </cell>
          <cell r="F110" t="str">
            <v>松江市</v>
          </cell>
        </row>
        <row r="111">
          <cell r="A111" t="str">
            <v>松尾町</v>
          </cell>
          <cell r="B111" t="str">
            <v>ﾏﾂｵﾁｮｳ</v>
          </cell>
          <cell r="C111">
            <v>201102000</v>
          </cell>
          <cell r="F111" t="str">
            <v>松江市</v>
          </cell>
        </row>
        <row r="112">
          <cell r="A112" t="str">
            <v>栄町</v>
          </cell>
          <cell r="B112" t="str">
            <v>ｻｶｴﾏﾁ</v>
          </cell>
          <cell r="C112">
            <v>201103000</v>
          </cell>
          <cell r="F112" t="str">
            <v>松江市</v>
          </cell>
        </row>
        <row r="113">
          <cell r="A113" t="str">
            <v>袖師町</v>
          </cell>
          <cell r="B113" t="str">
            <v>ｿﾃﾞｼﾁｮｳ</v>
          </cell>
          <cell r="C113">
            <v>201104000</v>
          </cell>
          <cell r="F113" t="str">
            <v>松江市</v>
          </cell>
        </row>
        <row r="114">
          <cell r="A114" t="str">
            <v>西津田１丁目</v>
          </cell>
          <cell r="B114" t="str">
            <v>ﾆｼﾂﾀﾞ</v>
          </cell>
          <cell r="C114">
            <v>201106001</v>
          </cell>
          <cell r="F114" t="str">
            <v>松江市</v>
          </cell>
        </row>
        <row r="115">
          <cell r="A115" t="str">
            <v>西津田２丁目</v>
          </cell>
          <cell r="B115" t="str">
            <v>ﾆｼﾂﾀﾞ</v>
          </cell>
          <cell r="C115">
            <v>201106002</v>
          </cell>
          <cell r="F115" t="str">
            <v>松江市</v>
          </cell>
        </row>
        <row r="116">
          <cell r="A116" t="str">
            <v>西津田３丁目</v>
          </cell>
          <cell r="B116" t="str">
            <v>ﾆｼﾂﾀﾞ</v>
          </cell>
          <cell r="C116">
            <v>201106003</v>
          </cell>
          <cell r="F116" t="str">
            <v>松江市</v>
          </cell>
        </row>
        <row r="117">
          <cell r="A117" t="str">
            <v>西津田４丁目</v>
          </cell>
          <cell r="B117" t="str">
            <v>ﾆｼﾂﾀﾞ</v>
          </cell>
          <cell r="C117">
            <v>201106004</v>
          </cell>
          <cell r="F117" t="str">
            <v>松江市</v>
          </cell>
        </row>
        <row r="118">
          <cell r="A118" t="str">
            <v>西津田５丁目</v>
          </cell>
          <cell r="B118" t="str">
            <v>ﾆｼﾂﾀﾞ</v>
          </cell>
          <cell r="C118">
            <v>201106005</v>
          </cell>
          <cell r="F118" t="str">
            <v>松江市</v>
          </cell>
        </row>
        <row r="119">
          <cell r="A119" t="str">
            <v>西津田６丁目</v>
          </cell>
          <cell r="B119" t="str">
            <v>ﾆｼﾂﾀﾞ</v>
          </cell>
          <cell r="C119">
            <v>201106006</v>
          </cell>
          <cell r="F119" t="str">
            <v>松江市</v>
          </cell>
        </row>
        <row r="120">
          <cell r="A120" t="str">
            <v>西津田７丁目</v>
          </cell>
          <cell r="B120" t="str">
            <v>ﾆｼﾂﾀﾞ</v>
          </cell>
          <cell r="C120">
            <v>201106007</v>
          </cell>
          <cell r="F120" t="str">
            <v>松江市</v>
          </cell>
        </row>
        <row r="121">
          <cell r="A121" t="str">
            <v>西津田８丁目</v>
          </cell>
          <cell r="B121" t="str">
            <v>ﾆｼﾂﾀﾞ</v>
          </cell>
          <cell r="C121">
            <v>201106008</v>
          </cell>
          <cell r="F121" t="str">
            <v>松江市</v>
          </cell>
        </row>
        <row r="122">
          <cell r="A122" t="str">
            <v>西津田９丁目</v>
          </cell>
          <cell r="B122" t="str">
            <v>ﾆｼﾂﾀﾞ</v>
          </cell>
          <cell r="C122">
            <v>201106009</v>
          </cell>
          <cell r="F122" t="str">
            <v>松江市</v>
          </cell>
        </row>
        <row r="123">
          <cell r="A123" t="str">
            <v>西津田１０丁目</v>
          </cell>
          <cell r="B123" t="str">
            <v>ﾆｼﾂﾀﾞ</v>
          </cell>
          <cell r="C123">
            <v>201106010</v>
          </cell>
          <cell r="F123" t="str">
            <v>松江市</v>
          </cell>
        </row>
        <row r="124">
          <cell r="A124" t="str">
            <v>幸町</v>
          </cell>
          <cell r="B124" t="str">
            <v>ｻｲﾜｲﾏﾁ</v>
          </cell>
          <cell r="C124">
            <v>201110000</v>
          </cell>
          <cell r="F124" t="str">
            <v>松江市</v>
          </cell>
        </row>
        <row r="125">
          <cell r="A125" t="str">
            <v>東津田町</v>
          </cell>
          <cell r="B125" t="str">
            <v>ﾋｶﾞｼﾂﾀﾞﾁｮｳ</v>
          </cell>
          <cell r="C125">
            <v>201116000</v>
          </cell>
          <cell r="F125" t="str">
            <v>松江市</v>
          </cell>
        </row>
        <row r="126">
          <cell r="A126" t="str">
            <v>古志原町</v>
          </cell>
          <cell r="B126" t="str">
            <v>ｺｼﾊﾞﾗﾁｮｳ</v>
          </cell>
          <cell r="C126">
            <v>201117000</v>
          </cell>
          <cell r="F126" t="str">
            <v>松江市</v>
          </cell>
        </row>
        <row r="127">
          <cell r="A127" t="str">
            <v>矢田町</v>
          </cell>
          <cell r="B127" t="str">
            <v>ﾔﾀﾞﾁｮｳ</v>
          </cell>
          <cell r="C127">
            <v>201118000</v>
          </cell>
          <cell r="F127" t="str">
            <v>松江市</v>
          </cell>
        </row>
        <row r="128">
          <cell r="A128" t="str">
            <v>青葉台</v>
          </cell>
          <cell r="B128" t="str">
            <v>ｱｵﾊﾞﾀﾞｲ</v>
          </cell>
          <cell r="C128">
            <v>201119000</v>
          </cell>
          <cell r="F128" t="str">
            <v>松江市</v>
          </cell>
        </row>
        <row r="129">
          <cell r="A129" t="str">
            <v>竹矢町</v>
          </cell>
          <cell r="B129" t="str">
            <v>ﾁｸﾔﾁｮｳ</v>
          </cell>
          <cell r="C129">
            <v>201120000</v>
          </cell>
          <cell r="F129" t="str">
            <v>松江市</v>
          </cell>
        </row>
        <row r="130">
          <cell r="A130" t="str">
            <v>意宇町</v>
          </cell>
          <cell r="B130" t="str">
            <v>ｲｳﾁｮｳ</v>
          </cell>
          <cell r="C130">
            <v>201121000</v>
          </cell>
          <cell r="F130" t="str">
            <v>松江市</v>
          </cell>
        </row>
        <row r="131">
          <cell r="A131" t="str">
            <v>馬潟町</v>
          </cell>
          <cell r="B131" t="str">
            <v>ﾏｶﾀﾁｮｳ</v>
          </cell>
          <cell r="C131">
            <v>201122000</v>
          </cell>
          <cell r="F131" t="str">
            <v>松江市</v>
          </cell>
        </row>
        <row r="132">
          <cell r="A132" t="str">
            <v>八幡町</v>
          </cell>
          <cell r="B132" t="str">
            <v>ﾔﾜﾀﾁｮｳ</v>
          </cell>
          <cell r="C132">
            <v>201123000</v>
          </cell>
          <cell r="F132" t="str">
            <v>松江市</v>
          </cell>
        </row>
        <row r="133">
          <cell r="A133" t="str">
            <v>富士見町</v>
          </cell>
          <cell r="B133" t="str">
            <v>ﾌｼﾞﾐﾁｮｳ</v>
          </cell>
          <cell r="C133">
            <v>201124000</v>
          </cell>
          <cell r="F133" t="str">
            <v>松江市</v>
          </cell>
        </row>
        <row r="134">
          <cell r="A134" t="str">
            <v>上乃木町</v>
          </cell>
          <cell r="B134" t="str">
            <v>ｱｹﾞﾉｷﾞ</v>
          </cell>
          <cell r="C134">
            <v>201125000</v>
          </cell>
          <cell r="F134" t="str">
            <v>松江市</v>
          </cell>
        </row>
        <row r="135">
          <cell r="A135" t="str">
            <v>浜乃木町</v>
          </cell>
          <cell r="B135" t="str">
            <v>ﾊﾏﾉｷﾞ</v>
          </cell>
          <cell r="C135">
            <v>201126000</v>
          </cell>
          <cell r="F135" t="str">
            <v>松江市</v>
          </cell>
        </row>
        <row r="136">
          <cell r="A136" t="str">
            <v>浜乃木１丁目</v>
          </cell>
          <cell r="B136" t="str">
            <v>ﾊﾏﾉｷﾞ</v>
          </cell>
          <cell r="C136">
            <v>201127001</v>
          </cell>
          <cell r="F136" t="str">
            <v>松江市</v>
          </cell>
        </row>
        <row r="137">
          <cell r="A137" t="str">
            <v>浜乃木２丁目</v>
          </cell>
          <cell r="B137" t="str">
            <v>ﾊﾏﾉｷﾞ</v>
          </cell>
          <cell r="C137">
            <v>201127002</v>
          </cell>
          <cell r="F137" t="str">
            <v>松江市</v>
          </cell>
        </row>
        <row r="138">
          <cell r="A138" t="str">
            <v>浜乃木３丁目</v>
          </cell>
          <cell r="B138" t="str">
            <v>ﾊﾏﾉｷﾞ</v>
          </cell>
          <cell r="C138">
            <v>201127003</v>
          </cell>
          <cell r="F138" t="str">
            <v>松江市</v>
          </cell>
        </row>
        <row r="139">
          <cell r="A139" t="str">
            <v>浜乃木４丁目</v>
          </cell>
          <cell r="B139" t="str">
            <v>ﾊﾏﾉｷﾞ</v>
          </cell>
          <cell r="C139">
            <v>201127004</v>
          </cell>
          <cell r="F139" t="str">
            <v>松江市</v>
          </cell>
        </row>
        <row r="140">
          <cell r="A140" t="str">
            <v>浜乃木５丁目</v>
          </cell>
          <cell r="B140" t="str">
            <v>ﾊﾏﾉｷﾞ</v>
          </cell>
          <cell r="C140">
            <v>201127005</v>
          </cell>
          <cell r="F140" t="str">
            <v>松江市</v>
          </cell>
        </row>
        <row r="141">
          <cell r="A141" t="str">
            <v>浜乃木６丁目</v>
          </cell>
          <cell r="B141" t="str">
            <v>ﾊﾏﾉｷﾞ</v>
          </cell>
          <cell r="C141">
            <v>201127006</v>
          </cell>
          <cell r="F141" t="str">
            <v>松江市</v>
          </cell>
        </row>
        <row r="142">
          <cell r="A142" t="str">
            <v>浜乃木７丁目</v>
          </cell>
          <cell r="B142" t="str">
            <v>ﾊﾏﾉｷﾞ</v>
          </cell>
          <cell r="C142">
            <v>201127007</v>
          </cell>
          <cell r="F142" t="str">
            <v>松江市</v>
          </cell>
        </row>
        <row r="143">
          <cell r="A143" t="str">
            <v>浜乃木８丁目</v>
          </cell>
          <cell r="B143" t="str">
            <v>ﾊﾏﾉｷﾞ</v>
          </cell>
          <cell r="C143">
            <v>201127008</v>
          </cell>
          <cell r="F143" t="str">
            <v>松江市</v>
          </cell>
        </row>
        <row r="144">
          <cell r="A144" t="str">
            <v>嫁島町</v>
          </cell>
          <cell r="B144" t="str">
            <v>ﾖﾒｼﾏﾁｮｳ</v>
          </cell>
          <cell r="C144">
            <v>201134000</v>
          </cell>
          <cell r="F144" t="str">
            <v>松江市</v>
          </cell>
        </row>
        <row r="145">
          <cell r="A145" t="str">
            <v>西嫁島１丁目</v>
          </cell>
          <cell r="B145" t="str">
            <v>ﾆｼﾖﾒｼﾏ</v>
          </cell>
          <cell r="C145">
            <v>201135001</v>
          </cell>
          <cell r="F145" t="str">
            <v>松江市</v>
          </cell>
        </row>
        <row r="146">
          <cell r="A146" t="str">
            <v>西嫁島２丁目</v>
          </cell>
          <cell r="B146" t="str">
            <v>ﾆｼﾖﾒｼﾏ</v>
          </cell>
          <cell r="C146">
            <v>201135002</v>
          </cell>
          <cell r="F146" t="str">
            <v>松江市</v>
          </cell>
        </row>
        <row r="147">
          <cell r="A147" t="str">
            <v>西嫁島３丁目</v>
          </cell>
          <cell r="B147" t="str">
            <v>ﾆｼﾖﾒｼﾏ</v>
          </cell>
          <cell r="C147">
            <v>201135003</v>
          </cell>
          <cell r="F147" t="str">
            <v>松江市</v>
          </cell>
        </row>
        <row r="148">
          <cell r="A148" t="str">
            <v>乃白町</v>
          </cell>
          <cell r="B148" t="str">
            <v>ﾉｼﾗﾁｮｳ</v>
          </cell>
          <cell r="C148">
            <v>201138000</v>
          </cell>
          <cell r="F148" t="str">
            <v>松江市</v>
          </cell>
        </row>
        <row r="149">
          <cell r="A149" t="str">
            <v>乃木福富町</v>
          </cell>
          <cell r="B149" t="str">
            <v>ﾉｷﾞﾌｸﾄﾐﾁｮｳ</v>
          </cell>
          <cell r="C149">
            <v>201139000</v>
          </cell>
          <cell r="F149" t="str">
            <v>松江市</v>
          </cell>
        </row>
        <row r="150">
          <cell r="A150" t="str">
            <v>田和山町</v>
          </cell>
          <cell r="B150" t="str">
            <v>ﾀﾜﾔﾏﾁｮｳ</v>
          </cell>
          <cell r="C150">
            <v>201139100</v>
          </cell>
          <cell r="F150" t="str">
            <v>松江市</v>
          </cell>
        </row>
        <row r="151">
          <cell r="A151" t="str">
            <v>乃木福富町</v>
          </cell>
          <cell r="B151" t="str">
            <v>ﾉｷﾞﾌｸﾄﾐﾁｮｳ</v>
          </cell>
          <cell r="C151">
            <v>201139200</v>
          </cell>
          <cell r="F151" t="str">
            <v>松江市</v>
          </cell>
        </row>
        <row r="152">
          <cell r="A152" t="str">
            <v>八雲台１丁目</v>
          </cell>
          <cell r="B152" t="str">
            <v>ﾔｸﾓﾀﾞｲ</v>
          </cell>
          <cell r="C152">
            <v>201140001</v>
          </cell>
          <cell r="F152" t="str">
            <v>松江市</v>
          </cell>
        </row>
        <row r="153">
          <cell r="A153" t="str">
            <v>八雲台２丁目</v>
          </cell>
          <cell r="B153" t="str">
            <v>ﾔｸﾓﾀﾞｲ</v>
          </cell>
          <cell r="C153">
            <v>201140002</v>
          </cell>
          <cell r="F153" t="str">
            <v>松江市</v>
          </cell>
        </row>
        <row r="154">
          <cell r="A154" t="str">
            <v>一の谷町</v>
          </cell>
          <cell r="B154" t="str">
            <v>ｲﾁﾉﾀﾆﾁｮｳ</v>
          </cell>
          <cell r="C154">
            <v>201142000</v>
          </cell>
          <cell r="F154" t="str">
            <v>松江市</v>
          </cell>
        </row>
        <row r="155">
          <cell r="A155" t="str">
            <v>大庭町</v>
          </cell>
          <cell r="B155" t="str">
            <v>ｵｵﾊﾞﾁｮｳ</v>
          </cell>
          <cell r="C155">
            <v>201143000</v>
          </cell>
          <cell r="F155" t="str">
            <v>松江市</v>
          </cell>
        </row>
        <row r="156">
          <cell r="A156" t="str">
            <v>山代町</v>
          </cell>
          <cell r="B156" t="str">
            <v>ﾔﾏｼﾛﾁｮｳ</v>
          </cell>
          <cell r="C156">
            <v>201144000</v>
          </cell>
          <cell r="D156" t="str">
            <v>E1</v>
          </cell>
          <cell r="F156" t="str">
            <v>松江市</v>
          </cell>
        </row>
        <row r="157">
          <cell r="A157" t="str">
            <v>山代町</v>
          </cell>
          <cell r="B157" t="str">
            <v>ﾔﾏｼﾛﾁｮｳ</v>
          </cell>
          <cell r="C157">
            <v>201144000</v>
          </cell>
          <cell r="D157" t="str">
            <v>E2</v>
          </cell>
          <cell r="F157" t="str">
            <v>松江市</v>
          </cell>
        </row>
        <row r="158">
          <cell r="A158" t="str">
            <v>山代町</v>
          </cell>
          <cell r="B158" t="str">
            <v>ﾔﾏｼﾛﾁｮｳ</v>
          </cell>
          <cell r="C158">
            <v>201144000</v>
          </cell>
          <cell r="F158" t="str">
            <v>松江市</v>
          </cell>
        </row>
        <row r="159">
          <cell r="A159" t="str">
            <v>大草町</v>
          </cell>
          <cell r="B159" t="str">
            <v>ｵｵｸｻﾁｮｳ</v>
          </cell>
          <cell r="C159">
            <v>201145000</v>
          </cell>
          <cell r="F159" t="str">
            <v>松江市</v>
          </cell>
        </row>
        <row r="160">
          <cell r="A160" t="str">
            <v>佐草町</v>
          </cell>
          <cell r="B160" t="str">
            <v>ｻｸｻﾁｮｳ</v>
          </cell>
          <cell r="C160">
            <v>201146000</v>
          </cell>
          <cell r="F160" t="str">
            <v>松江市</v>
          </cell>
        </row>
        <row r="161">
          <cell r="A161" t="str">
            <v>西忌部町</v>
          </cell>
          <cell r="B161" t="str">
            <v>ﾆｼｲﾝﾍﾞﾁｮｳ</v>
          </cell>
          <cell r="C161">
            <v>201147000</v>
          </cell>
          <cell r="F161" t="str">
            <v>松江市</v>
          </cell>
        </row>
        <row r="162">
          <cell r="A162" t="str">
            <v>東忌部町</v>
          </cell>
          <cell r="B162" t="str">
            <v>ﾋｶﾞｼｲﾝﾍﾞﾁｮｳ</v>
          </cell>
          <cell r="C162">
            <v>201148000</v>
          </cell>
          <cell r="F162" t="str">
            <v>松江市</v>
          </cell>
        </row>
        <row r="163">
          <cell r="A163" t="str">
            <v>宍道湖北側</v>
          </cell>
          <cell r="C163">
            <v>201149000</v>
          </cell>
          <cell r="F163" t="str">
            <v>松江市</v>
          </cell>
        </row>
        <row r="164">
          <cell r="A164" t="str">
            <v>中海西側</v>
          </cell>
          <cell r="C164">
            <v>201150000</v>
          </cell>
          <cell r="F164" t="str">
            <v>松江市</v>
          </cell>
        </row>
        <row r="165">
          <cell r="A165" t="str">
            <v>上乃木１丁目</v>
          </cell>
          <cell r="B165" t="str">
            <v>ｱｹﾞﾉｷﾞ</v>
          </cell>
          <cell r="C165">
            <v>201151001</v>
          </cell>
          <cell r="F165" t="str">
            <v>松江市</v>
          </cell>
        </row>
        <row r="166">
          <cell r="A166" t="str">
            <v>上乃木２丁目</v>
          </cell>
          <cell r="B166" t="str">
            <v>ｱｹﾞﾉｷﾞ</v>
          </cell>
          <cell r="C166">
            <v>201151002</v>
          </cell>
          <cell r="F166" t="str">
            <v>松江市</v>
          </cell>
        </row>
        <row r="167">
          <cell r="A167" t="str">
            <v>上乃木３丁目</v>
          </cell>
          <cell r="B167" t="str">
            <v>ｱｹﾞﾉｷﾞ</v>
          </cell>
          <cell r="C167">
            <v>201151003</v>
          </cell>
          <cell r="F167" t="str">
            <v>松江市</v>
          </cell>
        </row>
        <row r="168">
          <cell r="A168" t="str">
            <v>上乃木４丁目</v>
          </cell>
          <cell r="B168" t="str">
            <v>ｱｹﾞﾉｷﾞ</v>
          </cell>
          <cell r="C168">
            <v>201151004</v>
          </cell>
          <cell r="F168" t="str">
            <v>松江市</v>
          </cell>
        </row>
        <row r="169">
          <cell r="A169" t="str">
            <v>上乃木５丁目</v>
          </cell>
          <cell r="B169" t="str">
            <v>ｱｹﾞﾉｷﾞ</v>
          </cell>
          <cell r="C169">
            <v>201151005</v>
          </cell>
          <cell r="F169" t="str">
            <v>松江市</v>
          </cell>
        </row>
        <row r="170">
          <cell r="A170" t="str">
            <v>上乃木６丁目</v>
          </cell>
          <cell r="B170" t="str">
            <v>ｱｹﾞﾉｷﾞ</v>
          </cell>
          <cell r="C170">
            <v>201151006</v>
          </cell>
          <cell r="F170" t="str">
            <v>松江市</v>
          </cell>
        </row>
        <row r="171">
          <cell r="A171" t="str">
            <v>上乃木７丁目</v>
          </cell>
          <cell r="B171" t="str">
            <v>ｱｹﾞﾉｷﾞ</v>
          </cell>
          <cell r="C171">
            <v>201151007</v>
          </cell>
          <cell r="F171" t="str">
            <v>松江市</v>
          </cell>
        </row>
        <row r="172">
          <cell r="A172" t="str">
            <v>上乃木８丁目</v>
          </cell>
          <cell r="B172" t="str">
            <v>ｱｹﾞﾉｷﾞ</v>
          </cell>
          <cell r="C172">
            <v>201151008</v>
          </cell>
          <cell r="F172" t="str">
            <v>松江市</v>
          </cell>
        </row>
        <row r="173">
          <cell r="A173" t="str">
            <v>上乃木９丁目</v>
          </cell>
          <cell r="B173" t="str">
            <v>ｱｹﾞﾉｷﾞ</v>
          </cell>
          <cell r="C173">
            <v>201151009</v>
          </cell>
          <cell r="F173" t="str">
            <v>松江市</v>
          </cell>
        </row>
        <row r="174">
          <cell r="A174" t="str">
            <v>上乃木１０丁目</v>
          </cell>
          <cell r="B174" t="str">
            <v>ｱｹﾞﾉｷﾞ</v>
          </cell>
          <cell r="C174">
            <v>201151010</v>
          </cell>
          <cell r="F174" t="str">
            <v>松江市</v>
          </cell>
        </row>
        <row r="175">
          <cell r="A175" t="str">
            <v>古志原１丁目</v>
          </cell>
          <cell r="B175" t="str">
            <v>ｺｼﾊﾞﾗ</v>
          </cell>
          <cell r="C175">
            <v>201152001</v>
          </cell>
          <cell r="F175" t="str">
            <v>松江市</v>
          </cell>
        </row>
        <row r="176">
          <cell r="A176" t="str">
            <v>古志原２丁目</v>
          </cell>
          <cell r="B176" t="str">
            <v>ｺｼﾊﾞﾗ</v>
          </cell>
          <cell r="C176">
            <v>201152002</v>
          </cell>
          <cell r="F176" t="str">
            <v>松江市</v>
          </cell>
        </row>
        <row r="177">
          <cell r="A177" t="str">
            <v>古志原３丁目</v>
          </cell>
          <cell r="B177" t="str">
            <v>ｺｼﾊﾞﾗ</v>
          </cell>
          <cell r="C177">
            <v>201152003</v>
          </cell>
          <cell r="F177" t="str">
            <v>松江市</v>
          </cell>
        </row>
        <row r="178">
          <cell r="A178" t="str">
            <v>古志原４丁目</v>
          </cell>
          <cell r="B178" t="str">
            <v>ｺｼﾊﾞﾗ</v>
          </cell>
          <cell r="C178">
            <v>201152004</v>
          </cell>
          <cell r="F178" t="str">
            <v>松江市</v>
          </cell>
        </row>
        <row r="179">
          <cell r="A179" t="str">
            <v>古志原５丁目</v>
          </cell>
          <cell r="B179" t="str">
            <v>ｺｼﾊﾞﾗ</v>
          </cell>
          <cell r="C179">
            <v>201152005</v>
          </cell>
          <cell r="F179" t="str">
            <v>松江市</v>
          </cell>
        </row>
        <row r="180">
          <cell r="A180" t="str">
            <v>古志原６丁目</v>
          </cell>
          <cell r="B180" t="str">
            <v>ｺｼﾊﾞﾗ</v>
          </cell>
          <cell r="C180">
            <v>201152006</v>
          </cell>
          <cell r="F180" t="str">
            <v>松江市</v>
          </cell>
        </row>
        <row r="181">
          <cell r="A181" t="str">
            <v>古志原７丁目</v>
          </cell>
          <cell r="B181" t="str">
            <v>ｺｼﾊﾞﾗ</v>
          </cell>
          <cell r="C181">
            <v>201152007</v>
          </cell>
          <cell r="F181" t="str">
            <v>松江市</v>
          </cell>
        </row>
        <row r="182">
          <cell r="A182" t="str">
            <v>淞北台</v>
          </cell>
          <cell r="B182" t="str">
            <v>ｼｮｳﾎｸﾀﾞｲ</v>
          </cell>
          <cell r="C182">
            <v>201153000</v>
          </cell>
          <cell r="F182" t="str">
            <v>松江市</v>
          </cell>
        </row>
        <row r="183">
          <cell r="A183" t="str">
            <v>学園１丁目</v>
          </cell>
          <cell r="B183" t="str">
            <v>ｶﾞｸｴﾝ</v>
          </cell>
          <cell r="C183">
            <v>201154001</v>
          </cell>
          <cell r="F183" t="str">
            <v>松江市</v>
          </cell>
        </row>
        <row r="184">
          <cell r="A184" t="str">
            <v>学園２丁目</v>
          </cell>
          <cell r="B184" t="str">
            <v>ｶﾞｸｴﾝ</v>
          </cell>
          <cell r="C184">
            <v>201154002</v>
          </cell>
          <cell r="F184" t="str">
            <v>松江市</v>
          </cell>
        </row>
        <row r="185">
          <cell r="A185" t="str">
            <v>学園南１丁目</v>
          </cell>
          <cell r="B185" t="str">
            <v>ｶﾞｸｴﾝﾐﾅﾐ</v>
          </cell>
          <cell r="C185">
            <v>201155001</v>
          </cell>
          <cell r="F185" t="str">
            <v>松江市</v>
          </cell>
        </row>
        <row r="186">
          <cell r="A186" t="str">
            <v>学園南２丁目</v>
          </cell>
          <cell r="B186" t="str">
            <v>ｶﾞｸｴﾝﾐﾅﾐ</v>
          </cell>
          <cell r="C186">
            <v>201155002</v>
          </cell>
          <cell r="F186" t="str">
            <v>松江市</v>
          </cell>
        </row>
        <row r="187">
          <cell r="A187" t="str">
            <v>平成町</v>
          </cell>
          <cell r="B187" t="str">
            <v>ﾍｲｾｲﾁｮｳ</v>
          </cell>
          <cell r="C187">
            <v>201156000</v>
          </cell>
          <cell r="F187" t="str">
            <v>松江市</v>
          </cell>
        </row>
        <row r="188">
          <cell r="A188" t="str">
            <v>北陵町</v>
          </cell>
          <cell r="B188" t="str">
            <v>ﾎｸﾘｮｳﾁｮｳ</v>
          </cell>
          <cell r="C188">
            <v>201157000</v>
          </cell>
          <cell r="F188" t="str">
            <v>松江市</v>
          </cell>
        </row>
        <row r="189">
          <cell r="A189" t="str">
            <v>西法吉町</v>
          </cell>
          <cell r="B189" t="str">
            <v>ﾆｼﾎｯｷﾁｮｳ</v>
          </cell>
          <cell r="C189">
            <v>201158000</v>
          </cell>
          <cell r="F189" t="str">
            <v>松江市</v>
          </cell>
        </row>
        <row r="190">
          <cell r="A190" t="str">
            <v>鹿島町手結</v>
          </cell>
          <cell r="B190" t="str">
            <v>ｶｼﾏﾁｮｳﾀﾕ</v>
          </cell>
          <cell r="C190">
            <v>201159000</v>
          </cell>
          <cell r="D190" t="str">
            <v>E1</v>
          </cell>
          <cell r="F190" t="str">
            <v>松江市</v>
          </cell>
        </row>
        <row r="191">
          <cell r="A191" t="str">
            <v>鹿島町手結</v>
          </cell>
          <cell r="B191" t="str">
            <v>ｶｼﾏﾁｮｳﾀﾕ</v>
          </cell>
          <cell r="C191">
            <v>201159000</v>
          </cell>
          <cell r="D191" t="str">
            <v>E2</v>
          </cell>
          <cell r="E191" t="str">
            <v>I</v>
          </cell>
          <cell r="F191" t="str">
            <v>松江市</v>
          </cell>
        </row>
        <row r="192">
          <cell r="A192" t="str">
            <v>鹿島町手結</v>
          </cell>
          <cell r="B192" t="str">
            <v>ｶｼﾏﾁｮｳﾀﾕ</v>
          </cell>
          <cell r="C192">
            <v>201159000</v>
          </cell>
          <cell r="D192" t="str">
            <v>E3</v>
          </cell>
          <cell r="E192" t="str">
            <v>I</v>
          </cell>
          <cell r="F192" t="str">
            <v>松江市</v>
          </cell>
        </row>
        <row r="193">
          <cell r="A193" t="str">
            <v>鹿島町手結</v>
          </cell>
          <cell r="B193" t="str">
            <v>ｶｼﾏﾁｮｳﾀﾕ</v>
          </cell>
          <cell r="C193">
            <v>201159000</v>
          </cell>
          <cell r="D193" t="str">
            <v>E4</v>
          </cell>
          <cell r="E193" t="str">
            <v>I</v>
          </cell>
          <cell r="F193" t="str">
            <v>松江市</v>
          </cell>
        </row>
        <row r="194">
          <cell r="A194" t="str">
            <v>鹿島町手結</v>
          </cell>
          <cell r="B194" t="str">
            <v>ｶｼﾏﾁｮｳﾀﾕ</v>
          </cell>
          <cell r="C194">
            <v>201159000</v>
          </cell>
          <cell r="D194" t="str">
            <v>E5</v>
          </cell>
          <cell r="E194" t="str">
            <v>I</v>
          </cell>
          <cell r="F194" t="str">
            <v>松江市</v>
          </cell>
        </row>
        <row r="195">
          <cell r="A195" t="str">
            <v>鹿島町手結</v>
          </cell>
          <cell r="B195" t="str">
            <v>ｶｼﾏﾁｮｳﾀﾕ</v>
          </cell>
          <cell r="C195">
            <v>201159000</v>
          </cell>
          <cell r="D195" t="str">
            <v>E6</v>
          </cell>
          <cell r="E195" t="str">
            <v>I</v>
          </cell>
          <cell r="F195" t="str">
            <v>松江市</v>
          </cell>
        </row>
        <row r="196">
          <cell r="A196" t="str">
            <v>鹿島町片句</v>
          </cell>
          <cell r="B196" t="str">
            <v>ｶｼﾏﾁｮｳｶﾀｸ</v>
          </cell>
          <cell r="C196">
            <v>201160000</v>
          </cell>
          <cell r="D196" t="str">
            <v>E1</v>
          </cell>
          <cell r="F196" t="str">
            <v>松江市</v>
          </cell>
        </row>
        <row r="197">
          <cell r="A197" t="str">
            <v>鹿島町片句</v>
          </cell>
          <cell r="B197" t="str">
            <v>ｶｼﾏﾁｮｳｶﾀｸ</v>
          </cell>
          <cell r="C197">
            <v>201160000</v>
          </cell>
          <cell r="D197" t="str">
            <v>E2</v>
          </cell>
          <cell r="E197" t="str">
            <v>I</v>
          </cell>
          <cell r="F197" t="str">
            <v>松江市</v>
          </cell>
        </row>
        <row r="198">
          <cell r="A198" t="str">
            <v>鹿島町恵曇</v>
          </cell>
          <cell r="B198" t="str">
            <v>ｶｼﾏﾁｮｳｴﾄﾓ</v>
          </cell>
          <cell r="C198">
            <v>201161000</v>
          </cell>
          <cell r="F198" t="str">
            <v>松江市</v>
          </cell>
        </row>
        <row r="199">
          <cell r="A199" t="str">
            <v>*鹿島町恵曇（防波堤？）</v>
          </cell>
          <cell r="C199">
            <v>201000000</v>
          </cell>
          <cell r="F199" t="str">
            <v>松江市</v>
          </cell>
        </row>
        <row r="200">
          <cell r="A200" t="str">
            <v>鹿島町古浦</v>
          </cell>
          <cell r="B200" t="str">
            <v>ｶｼﾏﾁｮｳｺｳﾗ</v>
          </cell>
          <cell r="C200">
            <v>201162000</v>
          </cell>
          <cell r="F200" t="str">
            <v>松江市</v>
          </cell>
        </row>
        <row r="201">
          <cell r="A201" t="str">
            <v>鹿島町武代</v>
          </cell>
          <cell r="B201" t="str">
            <v>ｶｼﾏﾁｮｳﾀｹﾀﾞｲ</v>
          </cell>
          <cell r="C201">
            <v>201163000</v>
          </cell>
          <cell r="F201" t="str">
            <v>松江市</v>
          </cell>
        </row>
        <row r="202">
          <cell r="A202" t="str">
            <v>鹿島町佐陀本郷</v>
          </cell>
          <cell r="B202" t="str">
            <v>ｶｼﾏﾁｮｳｻﾀﾞﾎﾝｺﾞｳ</v>
          </cell>
          <cell r="C202">
            <v>201164000</v>
          </cell>
          <cell r="F202" t="str">
            <v>松江市</v>
          </cell>
        </row>
        <row r="203">
          <cell r="A203" t="str">
            <v>鹿島町佐陀宮内</v>
          </cell>
          <cell r="B203" t="str">
            <v>ｶｼﾏﾁｮｳｻﾀﾞﾐﾔｳﾁ</v>
          </cell>
          <cell r="C203">
            <v>201165000</v>
          </cell>
          <cell r="F203" t="str">
            <v>松江市</v>
          </cell>
        </row>
        <row r="204">
          <cell r="A204" t="str">
            <v>鹿島町名分</v>
          </cell>
          <cell r="B204" t="str">
            <v>ｶｼﾏﾁｮｳﾐｮｳﾌﾞﾝ</v>
          </cell>
          <cell r="C204">
            <v>201166000</v>
          </cell>
          <cell r="F204" t="str">
            <v>松江市</v>
          </cell>
        </row>
        <row r="205">
          <cell r="A205" t="str">
            <v>鹿島町北講武</v>
          </cell>
          <cell r="B205" t="str">
            <v>ｶｼﾏﾁｮｳｷﾀｺｳﾌﾞ</v>
          </cell>
          <cell r="C205">
            <v>201167000</v>
          </cell>
          <cell r="F205" t="str">
            <v>松江市</v>
          </cell>
        </row>
        <row r="206">
          <cell r="A206" t="str">
            <v>鹿島町南講武</v>
          </cell>
          <cell r="B206" t="str">
            <v>ｶｼﾏﾁｮｳﾐﾅﾐｺｳﾌﾞ</v>
          </cell>
          <cell r="C206">
            <v>201168000</v>
          </cell>
          <cell r="F206" t="str">
            <v>松江市</v>
          </cell>
        </row>
        <row r="207">
          <cell r="A207" t="str">
            <v>鹿島町上講武</v>
          </cell>
          <cell r="B207" t="str">
            <v>ｶｼﾏﾁｮｳｶﾐｺｳﾌﾞ</v>
          </cell>
          <cell r="C207">
            <v>201169000</v>
          </cell>
          <cell r="F207" t="str">
            <v>松江市</v>
          </cell>
        </row>
        <row r="208">
          <cell r="A208" t="str">
            <v>鹿島町御津</v>
          </cell>
          <cell r="B208" t="str">
            <v>ｶｼﾏﾁｮｳﾐﾂ</v>
          </cell>
          <cell r="C208">
            <v>201170000</v>
          </cell>
          <cell r="D208" t="str">
            <v>E1</v>
          </cell>
          <cell r="F208" t="str">
            <v>松江市</v>
          </cell>
        </row>
        <row r="209">
          <cell r="A209" t="str">
            <v>鹿島町御津</v>
          </cell>
          <cell r="B209" t="str">
            <v>ｶｼﾏﾁｮｳﾐﾂ</v>
          </cell>
          <cell r="C209">
            <v>201170000</v>
          </cell>
          <cell r="D209" t="str">
            <v>E2</v>
          </cell>
          <cell r="E209" t="str">
            <v>I</v>
          </cell>
          <cell r="F209" t="str">
            <v>松江市</v>
          </cell>
        </row>
        <row r="210">
          <cell r="A210" t="str">
            <v>鹿島町御津</v>
          </cell>
          <cell r="B210" t="str">
            <v>ｶｼﾏﾁｮｳﾐﾂ</v>
          </cell>
          <cell r="C210">
            <v>201170000</v>
          </cell>
          <cell r="D210" t="str">
            <v>E3</v>
          </cell>
          <cell r="E210" t="str">
            <v>I</v>
          </cell>
          <cell r="F210" t="str">
            <v>松江市</v>
          </cell>
        </row>
        <row r="211">
          <cell r="A211" t="str">
            <v>島根町大芦</v>
          </cell>
          <cell r="B211" t="str">
            <v>ｼﾏﾈﾁｮｳｵﾜｼ</v>
          </cell>
          <cell r="C211">
            <v>201171000</v>
          </cell>
          <cell r="D211" t="str">
            <v>E1</v>
          </cell>
          <cell r="F211" t="str">
            <v>松江市</v>
          </cell>
        </row>
        <row r="212">
          <cell r="A212" t="str">
            <v>島根町大芦</v>
          </cell>
          <cell r="B212" t="str">
            <v>ｼﾏﾈﾁｮｳｵﾜｼ</v>
          </cell>
          <cell r="C212">
            <v>201171000</v>
          </cell>
          <cell r="D212" t="str">
            <v>E2</v>
          </cell>
          <cell r="E212" t="str">
            <v>I</v>
          </cell>
          <cell r="F212" t="str">
            <v>松江市</v>
          </cell>
        </row>
        <row r="213">
          <cell r="A213" t="str">
            <v>島根町大芦</v>
          </cell>
          <cell r="B213" t="str">
            <v>ｼﾏﾈﾁｮｳｵﾜｼ</v>
          </cell>
          <cell r="C213">
            <v>201171000</v>
          </cell>
          <cell r="D213" t="str">
            <v>E3</v>
          </cell>
          <cell r="E213" t="str">
            <v>I</v>
          </cell>
          <cell r="F213" t="str">
            <v>松江市</v>
          </cell>
        </row>
        <row r="214">
          <cell r="A214" t="str">
            <v>島根町大芦</v>
          </cell>
          <cell r="B214" t="str">
            <v>ｼﾏﾈﾁｮｳｵﾜｼ</v>
          </cell>
          <cell r="C214">
            <v>201171000</v>
          </cell>
          <cell r="D214" t="str">
            <v>E4</v>
          </cell>
          <cell r="E214" t="str">
            <v>I</v>
          </cell>
          <cell r="F214" t="str">
            <v>松江市</v>
          </cell>
        </row>
        <row r="215">
          <cell r="A215" t="str">
            <v>島根町大芦</v>
          </cell>
          <cell r="B215" t="str">
            <v>ｼﾏﾈﾁｮｳｵﾜｼ</v>
          </cell>
          <cell r="C215">
            <v>201171000</v>
          </cell>
          <cell r="D215" t="str">
            <v>E5</v>
          </cell>
          <cell r="E215" t="str">
            <v>I</v>
          </cell>
          <cell r="F215" t="str">
            <v>松江市</v>
          </cell>
        </row>
        <row r="216">
          <cell r="A216" t="str">
            <v>島根町大芦</v>
          </cell>
          <cell r="B216" t="str">
            <v>ｼﾏﾈﾁｮｳｵﾜｼ</v>
          </cell>
          <cell r="C216">
            <v>201171000</v>
          </cell>
          <cell r="D216" t="str">
            <v>E6</v>
          </cell>
          <cell r="E216" t="str">
            <v>I</v>
          </cell>
          <cell r="F216" t="str">
            <v>松江市</v>
          </cell>
        </row>
        <row r="217">
          <cell r="A217" t="str">
            <v>島根町大芦</v>
          </cell>
          <cell r="B217" t="str">
            <v>ｼﾏﾈﾁｮｳｵﾜｼ</v>
          </cell>
          <cell r="C217">
            <v>201171000</v>
          </cell>
          <cell r="D217" t="str">
            <v>E7</v>
          </cell>
          <cell r="E217" t="str">
            <v>I</v>
          </cell>
          <cell r="F217" t="str">
            <v>松江市</v>
          </cell>
        </row>
        <row r="218">
          <cell r="A218" t="str">
            <v>島根町加賀</v>
          </cell>
          <cell r="B218" t="str">
            <v>ｼﾏﾈﾁｮｳｶｶ</v>
          </cell>
          <cell r="C218">
            <v>201172000</v>
          </cell>
          <cell r="D218" t="str">
            <v>E1</v>
          </cell>
          <cell r="F218" t="str">
            <v>松江市</v>
          </cell>
        </row>
        <row r="219">
          <cell r="A219" t="str">
            <v>島根町加賀</v>
          </cell>
          <cell r="B219" t="str">
            <v>ｼﾏﾈﾁｮｳｶｶ</v>
          </cell>
          <cell r="C219">
            <v>201172000</v>
          </cell>
          <cell r="D219" t="str">
            <v>E2</v>
          </cell>
          <cell r="E219" t="str">
            <v>I</v>
          </cell>
          <cell r="F219" t="str">
            <v>松江市</v>
          </cell>
        </row>
        <row r="220">
          <cell r="A220" t="str">
            <v>島根町加賀</v>
          </cell>
          <cell r="B220" t="str">
            <v>ｼﾏﾈﾁｮｳｶｶ</v>
          </cell>
          <cell r="C220">
            <v>201172000</v>
          </cell>
          <cell r="D220" t="str">
            <v>E3</v>
          </cell>
          <cell r="E220" t="str">
            <v>I</v>
          </cell>
          <cell r="F220" t="str">
            <v>松江市</v>
          </cell>
        </row>
        <row r="221">
          <cell r="A221" t="str">
            <v>島根町加賀</v>
          </cell>
          <cell r="B221" t="str">
            <v>ｼﾏﾈﾁｮｳｶｶ</v>
          </cell>
          <cell r="C221">
            <v>201172000</v>
          </cell>
          <cell r="D221" t="str">
            <v>E4</v>
          </cell>
          <cell r="E221" t="str">
            <v>I</v>
          </cell>
          <cell r="F221" t="str">
            <v>松江市</v>
          </cell>
        </row>
        <row r="222">
          <cell r="A222" t="str">
            <v>島根町加賀</v>
          </cell>
          <cell r="B222" t="str">
            <v>ｼﾏﾈﾁｮｳｶｶ</v>
          </cell>
          <cell r="C222">
            <v>201172000</v>
          </cell>
          <cell r="D222" t="str">
            <v>E5</v>
          </cell>
          <cell r="E222" t="str">
            <v>I</v>
          </cell>
          <cell r="F222" t="str">
            <v>松江市</v>
          </cell>
        </row>
        <row r="223">
          <cell r="A223" t="str">
            <v>島根町加賀</v>
          </cell>
          <cell r="B223" t="str">
            <v>ｼﾏﾈﾁｮｳｶｶ</v>
          </cell>
          <cell r="C223">
            <v>201172000</v>
          </cell>
          <cell r="D223" t="str">
            <v>E6</v>
          </cell>
          <cell r="E223" t="str">
            <v>I</v>
          </cell>
          <cell r="F223" t="str">
            <v>松江市</v>
          </cell>
        </row>
        <row r="224">
          <cell r="A224" t="str">
            <v>島根町加賀</v>
          </cell>
          <cell r="B224" t="str">
            <v>ｼﾏﾈﾁｮｳｶｶ</v>
          </cell>
          <cell r="C224">
            <v>201172000</v>
          </cell>
          <cell r="D224" t="str">
            <v>E7</v>
          </cell>
          <cell r="E224" t="str">
            <v>I</v>
          </cell>
          <cell r="F224" t="str">
            <v>松江市</v>
          </cell>
        </row>
        <row r="225">
          <cell r="A225" t="str">
            <v>島根町加賀</v>
          </cell>
          <cell r="B225" t="str">
            <v>ｼﾏﾈﾁｮｳｶｶ</v>
          </cell>
          <cell r="C225">
            <v>201172000</v>
          </cell>
          <cell r="D225" t="str">
            <v>E8</v>
          </cell>
          <cell r="E225" t="str">
            <v>I</v>
          </cell>
          <cell r="F225" t="str">
            <v>松江市</v>
          </cell>
        </row>
        <row r="226">
          <cell r="A226" t="str">
            <v>島根町野波</v>
          </cell>
          <cell r="B226" t="str">
            <v>ｼﾏﾈﾁｮｳﾉﾅﾐ</v>
          </cell>
          <cell r="C226">
            <v>201173000</v>
          </cell>
          <cell r="D226" t="str">
            <v>E1</v>
          </cell>
          <cell r="F226" t="str">
            <v>松江市</v>
          </cell>
        </row>
        <row r="227">
          <cell r="A227" t="str">
            <v>島根町野波</v>
          </cell>
          <cell r="B227" t="str">
            <v>ｼﾏﾈﾁｮｳﾉﾅﾐ</v>
          </cell>
          <cell r="C227">
            <v>201173000</v>
          </cell>
          <cell r="D227" t="str">
            <v>E2</v>
          </cell>
          <cell r="E227" t="str">
            <v>I</v>
          </cell>
          <cell r="F227" t="str">
            <v>松江市</v>
          </cell>
        </row>
        <row r="228">
          <cell r="A228" t="str">
            <v>島根町野波</v>
          </cell>
          <cell r="B228" t="str">
            <v>ｼﾏﾈﾁｮｳﾉﾅﾐ</v>
          </cell>
          <cell r="C228">
            <v>201173000</v>
          </cell>
          <cell r="D228" t="str">
            <v>E3</v>
          </cell>
          <cell r="E228" t="str">
            <v>I</v>
          </cell>
          <cell r="F228" t="str">
            <v>松江市</v>
          </cell>
        </row>
        <row r="229">
          <cell r="A229" t="str">
            <v>島根町野波</v>
          </cell>
          <cell r="B229" t="str">
            <v>ｼﾏﾈﾁｮｳﾉﾅﾐ</v>
          </cell>
          <cell r="C229">
            <v>201173000</v>
          </cell>
          <cell r="D229" t="str">
            <v>E4</v>
          </cell>
          <cell r="E229" t="str">
            <v>I</v>
          </cell>
          <cell r="F229" t="str">
            <v>松江市</v>
          </cell>
        </row>
        <row r="230">
          <cell r="A230" t="str">
            <v>島根町野波</v>
          </cell>
          <cell r="B230" t="str">
            <v>ｼﾏﾈﾁｮｳﾉﾅﾐ</v>
          </cell>
          <cell r="C230">
            <v>201173000</v>
          </cell>
          <cell r="D230" t="str">
            <v>E5</v>
          </cell>
          <cell r="E230" t="str">
            <v>I</v>
          </cell>
          <cell r="F230" t="str">
            <v>松江市</v>
          </cell>
        </row>
        <row r="231">
          <cell r="A231" t="str">
            <v>島根町野波</v>
          </cell>
          <cell r="B231" t="str">
            <v>ｼﾏﾈﾁｮｳﾉﾅﾐ</v>
          </cell>
          <cell r="C231">
            <v>201173000</v>
          </cell>
          <cell r="D231" t="str">
            <v>E6</v>
          </cell>
          <cell r="E231" t="str">
            <v>I</v>
          </cell>
          <cell r="F231" t="str">
            <v>松江市</v>
          </cell>
        </row>
        <row r="232">
          <cell r="A232" t="str">
            <v>島根町野波</v>
          </cell>
          <cell r="B232" t="str">
            <v>ｼﾏﾈﾁｮｳﾉﾅﾐ</v>
          </cell>
          <cell r="C232">
            <v>201173000</v>
          </cell>
          <cell r="D232" t="str">
            <v>E7</v>
          </cell>
          <cell r="E232" t="str">
            <v>I</v>
          </cell>
          <cell r="F232" t="str">
            <v>松江市</v>
          </cell>
        </row>
        <row r="233">
          <cell r="A233" t="str">
            <v>島根町野波</v>
          </cell>
          <cell r="B233" t="str">
            <v>ｼﾏﾈﾁｮｳﾉﾅﾐ</v>
          </cell>
          <cell r="C233">
            <v>201173000</v>
          </cell>
          <cell r="D233" t="str">
            <v>E8</v>
          </cell>
          <cell r="E233" t="str">
            <v>I</v>
          </cell>
          <cell r="F233" t="str">
            <v>松江市</v>
          </cell>
        </row>
        <row r="234">
          <cell r="A234" t="str">
            <v>島根町野波</v>
          </cell>
          <cell r="B234" t="str">
            <v>ｼﾏﾈﾁｮｳﾉﾅﾐ</v>
          </cell>
          <cell r="C234">
            <v>201173000</v>
          </cell>
          <cell r="D234" t="str">
            <v>E9</v>
          </cell>
          <cell r="E234" t="str">
            <v>I</v>
          </cell>
          <cell r="F234" t="str">
            <v>松江市</v>
          </cell>
        </row>
        <row r="235">
          <cell r="A235" t="str">
            <v>島根町多古</v>
          </cell>
          <cell r="B235" t="str">
            <v>ｼﾏﾈﾁｮｳﾀｺ</v>
          </cell>
          <cell r="C235">
            <v>201174000</v>
          </cell>
          <cell r="D235" t="str">
            <v>E1</v>
          </cell>
          <cell r="F235" t="str">
            <v>松江市</v>
          </cell>
        </row>
        <row r="236">
          <cell r="A236" t="str">
            <v>島根町多古</v>
          </cell>
          <cell r="B236" t="str">
            <v>ｼﾏﾈﾁｮｳﾀｺ</v>
          </cell>
          <cell r="C236">
            <v>201174000</v>
          </cell>
          <cell r="D236" t="str">
            <v>E2</v>
          </cell>
          <cell r="E236" t="str">
            <v>I</v>
          </cell>
          <cell r="F236" t="str">
            <v>松江市</v>
          </cell>
        </row>
        <row r="237">
          <cell r="A237" t="str">
            <v>島根町多古</v>
          </cell>
          <cell r="B237" t="str">
            <v>ｼﾏﾈﾁｮｳﾀｺ</v>
          </cell>
          <cell r="C237">
            <v>201174000</v>
          </cell>
          <cell r="D237" t="str">
            <v>E3</v>
          </cell>
          <cell r="E237" t="str">
            <v>I</v>
          </cell>
          <cell r="F237" t="str">
            <v>松江市</v>
          </cell>
        </row>
        <row r="238">
          <cell r="A238" t="str">
            <v>島根町多古</v>
          </cell>
          <cell r="B238" t="str">
            <v>ｼﾏﾈﾁｮｳﾀｺ</v>
          </cell>
          <cell r="C238">
            <v>201174000</v>
          </cell>
          <cell r="D238" t="str">
            <v>E4</v>
          </cell>
          <cell r="E238" t="str">
            <v>I</v>
          </cell>
          <cell r="F238" t="str">
            <v>松江市</v>
          </cell>
        </row>
        <row r="239">
          <cell r="A239" t="str">
            <v>島根町多古</v>
          </cell>
          <cell r="B239" t="str">
            <v>ｼﾏﾈﾁｮｳﾀｺ</v>
          </cell>
          <cell r="C239">
            <v>201174000</v>
          </cell>
          <cell r="D239" t="str">
            <v>E5</v>
          </cell>
          <cell r="E239" t="str">
            <v>I</v>
          </cell>
          <cell r="F239" t="str">
            <v>松江市</v>
          </cell>
        </row>
        <row r="240">
          <cell r="A240" t="str">
            <v>島根町多古</v>
          </cell>
          <cell r="B240" t="str">
            <v>ｼﾏﾈﾁｮｳﾀｺ</v>
          </cell>
          <cell r="C240">
            <v>201174000</v>
          </cell>
          <cell r="D240" t="str">
            <v>E6</v>
          </cell>
          <cell r="E240" t="str">
            <v>I</v>
          </cell>
          <cell r="F240" t="str">
            <v>松江市</v>
          </cell>
        </row>
        <row r="241">
          <cell r="A241" t="str">
            <v>島根町多古</v>
          </cell>
          <cell r="B241" t="str">
            <v>ｼﾏﾈﾁｮｳﾀｺ</v>
          </cell>
          <cell r="C241">
            <v>201174000</v>
          </cell>
          <cell r="D241" t="str">
            <v>E7</v>
          </cell>
          <cell r="E241" t="str">
            <v>I</v>
          </cell>
          <cell r="F241" t="str">
            <v>松江市</v>
          </cell>
        </row>
        <row r="242">
          <cell r="A242" t="str">
            <v>島根町多古</v>
          </cell>
          <cell r="B242" t="str">
            <v>ｼﾏﾈﾁｮｳﾀｺ</v>
          </cell>
          <cell r="C242">
            <v>201174000</v>
          </cell>
          <cell r="D242" t="str">
            <v>E8</v>
          </cell>
          <cell r="E242" t="str">
            <v>I</v>
          </cell>
          <cell r="F242" t="str">
            <v>松江市</v>
          </cell>
        </row>
        <row r="243">
          <cell r="A243" t="str">
            <v>島根町多古</v>
          </cell>
          <cell r="B243" t="str">
            <v>ｼﾏﾈﾁｮｳﾀｺ</v>
          </cell>
          <cell r="C243">
            <v>201174000</v>
          </cell>
          <cell r="D243" t="str">
            <v>E9</v>
          </cell>
          <cell r="E243" t="str">
            <v>I</v>
          </cell>
          <cell r="F243" t="str">
            <v>松江市</v>
          </cell>
        </row>
        <row r="244">
          <cell r="A244" t="str">
            <v>島根町多古</v>
          </cell>
          <cell r="B244" t="str">
            <v>ｼﾏﾈﾁｮｳﾀｺ</v>
          </cell>
          <cell r="C244">
            <v>201174000</v>
          </cell>
          <cell r="D244" t="str">
            <v>E10</v>
          </cell>
          <cell r="E244" t="str">
            <v>I</v>
          </cell>
          <cell r="F244" t="str">
            <v>松江市</v>
          </cell>
        </row>
        <row r="245">
          <cell r="A245" t="str">
            <v>島根町多古</v>
          </cell>
          <cell r="B245" t="str">
            <v>ｼﾏﾈﾁｮｳﾀｺ</v>
          </cell>
          <cell r="C245">
            <v>201174000</v>
          </cell>
          <cell r="D245" t="str">
            <v>E11</v>
          </cell>
          <cell r="E245" t="str">
            <v>I</v>
          </cell>
          <cell r="F245" t="str">
            <v>松江市</v>
          </cell>
        </row>
        <row r="246">
          <cell r="A246" t="str">
            <v>島根町野井</v>
          </cell>
          <cell r="B246" t="str">
            <v>ｼﾏﾈﾁｮｳﾉｲ</v>
          </cell>
          <cell r="C246">
            <v>201175000</v>
          </cell>
          <cell r="D246" t="str">
            <v>E1</v>
          </cell>
          <cell r="F246" t="str">
            <v>松江市</v>
          </cell>
        </row>
        <row r="247">
          <cell r="A247" t="str">
            <v>島根町野井</v>
          </cell>
          <cell r="B247" t="str">
            <v>ｼﾏﾈﾁｮｳﾉｲ</v>
          </cell>
          <cell r="C247">
            <v>201175000</v>
          </cell>
          <cell r="D247" t="str">
            <v>E2</v>
          </cell>
          <cell r="E247" t="str">
            <v>I</v>
          </cell>
          <cell r="F247" t="str">
            <v>松江市</v>
          </cell>
        </row>
        <row r="248">
          <cell r="A248" t="str">
            <v>島根町野井</v>
          </cell>
          <cell r="B248" t="str">
            <v>ｼﾏﾈﾁｮｳﾉｲ</v>
          </cell>
          <cell r="C248">
            <v>201175000</v>
          </cell>
          <cell r="D248" t="str">
            <v>E3</v>
          </cell>
          <cell r="E248" t="str">
            <v>I</v>
          </cell>
          <cell r="F248" t="str">
            <v>松江市</v>
          </cell>
        </row>
        <row r="249">
          <cell r="A249" t="str">
            <v>島根町野井</v>
          </cell>
          <cell r="B249" t="str">
            <v>ｼﾏﾈﾁｮｳﾉｲ</v>
          </cell>
          <cell r="C249">
            <v>201175000</v>
          </cell>
          <cell r="D249" t="str">
            <v>E4</v>
          </cell>
          <cell r="E249" t="str">
            <v>I</v>
          </cell>
          <cell r="F249" t="str">
            <v>松江市</v>
          </cell>
        </row>
        <row r="250">
          <cell r="A250" t="str">
            <v>島根町野井</v>
          </cell>
          <cell r="B250" t="str">
            <v>ｼﾏﾈﾁｮｳﾉｲ</v>
          </cell>
          <cell r="C250">
            <v>201175000</v>
          </cell>
          <cell r="D250" t="str">
            <v>E5</v>
          </cell>
          <cell r="E250" t="str">
            <v>I</v>
          </cell>
          <cell r="F250" t="str">
            <v>松江市</v>
          </cell>
        </row>
        <row r="251">
          <cell r="A251" t="str">
            <v>島根町野井</v>
          </cell>
          <cell r="B251" t="str">
            <v>ｼﾏﾈﾁｮｳﾉｲ</v>
          </cell>
          <cell r="C251">
            <v>201175000</v>
          </cell>
          <cell r="D251" t="str">
            <v>E6</v>
          </cell>
          <cell r="E251" t="str">
            <v>I</v>
          </cell>
          <cell r="F251" t="str">
            <v>松江市</v>
          </cell>
        </row>
        <row r="252">
          <cell r="A252" t="str">
            <v>島根町野井</v>
          </cell>
          <cell r="B252" t="str">
            <v>ｼﾏﾈﾁｮｳﾉｲ</v>
          </cell>
          <cell r="C252">
            <v>201175000</v>
          </cell>
          <cell r="D252" t="str">
            <v>E7</v>
          </cell>
          <cell r="E252" t="str">
            <v>I</v>
          </cell>
          <cell r="F252" t="str">
            <v>松江市</v>
          </cell>
        </row>
        <row r="253">
          <cell r="A253" t="str">
            <v>美保関町笠浦</v>
          </cell>
          <cell r="B253" t="str">
            <v>ﾐﾎﾉｾｷﾁｮｳｶｻｳﾗ</v>
          </cell>
          <cell r="C253">
            <v>201176000</v>
          </cell>
          <cell r="D253" t="str">
            <v>E1</v>
          </cell>
          <cell r="F253" t="str">
            <v>松江市</v>
          </cell>
        </row>
        <row r="254">
          <cell r="A254" t="str">
            <v>美保関町笠浦</v>
          </cell>
          <cell r="B254" t="str">
            <v>ﾐﾎﾉｾｷﾁｮｳｶｻｳﾗ</v>
          </cell>
          <cell r="C254">
            <v>201176000</v>
          </cell>
          <cell r="D254" t="str">
            <v>E2</v>
          </cell>
          <cell r="E254" t="str">
            <v>I</v>
          </cell>
          <cell r="F254" t="str">
            <v>松江市</v>
          </cell>
        </row>
        <row r="255">
          <cell r="A255" t="str">
            <v>美保関町笠浦</v>
          </cell>
          <cell r="B255" t="str">
            <v>ﾐﾎﾉｾｷﾁｮｳｶｻｳﾗ</v>
          </cell>
          <cell r="C255">
            <v>201176000</v>
          </cell>
          <cell r="D255" t="str">
            <v>E3</v>
          </cell>
          <cell r="E255" t="str">
            <v>I</v>
          </cell>
          <cell r="F255" t="str">
            <v>松江市</v>
          </cell>
        </row>
        <row r="256">
          <cell r="A256" t="str">
            <v>美保関町笠浦</v>
          </cell>
          <cell r="B256" t="str">
            <v>ﾐﾎﾉｾｷﾁｮｳｶｻｳﾗ</v>
          </cell>
          <cell r="C256">
            <v>201176000</v>
          </cell>
          <cell r="D256" t="str">
            <v>E4</v>
          </cell>
          <cell r="E256" t="str">
            <v>I</v>
          </cell>
          <cell r="F256" t="str">
            <v>松江市</v>
          </cell>
        </row>
        <row r="257">
          <cell r="A257" t="str">
            <v>美保関町笠浦</v>
          </cell>
          <cell r="B257" t="str">
            <v>ﾐﾎﾉｾｷﾁｮｳｶｻｳﾗ</v>
          </cell>
          <cell r="C257">
            <v>201176000</v>
          </cell>
          <cell r="D257" t="str">
            <v>E5</v>
          </cell>
          <cell r="E257" t="str">
            <v>I</v>
          </cell>
          <cell r="F257" t="str">
            <v>松江市</v>
          </cell>
        </row>
        <row r="258">
          <cell r="A258" t="str">
            <v>美保関町笠浦</v>
          </cell>
          <cell r="B258" t="str">
            <v>ﾐﾎﾉｾｷﾁｮｳｶｻｳﾗ</v>
          </cell>
          <cell r="C258">
            <v>201176000</v>
          </cell>
          <cell r="D258" t="str">
            <v>E6</v>
          </cell>
          <cell r="E258" t="str">
            <v>I</v>
          </cell>
          <cell r="F258" t="str">
            <v>松江市</v>
          </cell>
        </row>
        <row r="259">
          <cell r="A259" t="str">
            <v>美保関町笠浦</v>
          </cell>
          <cell r="B259" t="str">
            <v>ﾐﾎﾉｾｷﾁｮｳｶｻｳﾗ</v>
          </cell>
          <cell r="C259">
            <v>201176000</v>
          </cell>
          <cell r="D259" t="str">
            <v>E7</v>
          </cell>
          <cell r="E259" t="str">
            <v>I</v>
          </cell>
          <cell r="F259" t="str">
            <v>松江市</v>
          </cell>
        </row>
        <row r="260">
          <cell r="A260" t="str">
            <v>美保関町笠浦</v>
          </cell>
          <cell r="B260" t="str">
            <v>ﾐﾎﾉｾｷﾁｮｳｶｻｳﾗ</v>
          </cell>
          <cell r="C260">
            <v>201176000</v>
          </cell>
          <cell r="D260" t="str">
            <v>E8</v>
          </cell>
          <cell r="E260" t="str">
            <v>I</v>
          </cell>
          <cell r="F260" t="str">
            <v>松江市</v>
          </cell>
        </row>
        <row r="261">
          <cell r="A261" t="str">
            <v>美保関町笠浦</v>
          </cell>
          <cell r="B261" t="str">
            <v>ﾐﾎﾉｾｷﾁｮｳｶｻｳﾗ</v>
          </cell>
          <cell r="C261">
            <v>201176000</v>
          </cell>
          <cell r="D261" t="str">
            <v>E9</v>
          </cell>
          <cell r="E261" t="str">
            <v>I</v>
          </cell>
          <cell r="F261" t="str">
            <v>松江市</v>
          </cell>
        </row>
        <row r="262">
          <cell r="A262" t="str">
            <v>美保関町笠浦</v>
          </cell>
          <cell r="B262" t="str">
            <v>ﾐﾎﾉｾｷﾁｮｳｶｻｳﾗ</v>
          </cell>
          <cell r="C262">
            <v>201176000</v>
          </cell>
          <cell r="D262" t="str">
            <v>E10</v>
          </cell>
          <cell r="E262" t="str">
            <v>I</v>
          </cell>
          <cell r="F262" t="str">
            <v>松江市</v>
          </cell>
        </row>
        <row r="263">
          <cell r="A263" t="str">
            <v>美保関町笠浦</v>
          </cell>
          <cell r="B263" t="str">
            <v>ﾐﾎﾉｾｷﾁｮｳｶｻｳﾗ</v>
          </cell>
          <cell r="C263">
            <v>201176000</v>
          </cell>
          <cell r="D263" t="str">
            <v>E11</v>
          </cell>
          <cell r="E263" t="str">
            <v>I</v>
          </cell>
          <cell r="F263" t="str">
            <v>松江市</v>
          </cell>
        </row>
        <row r="264">
          <cell r="A264" t="str">
            <v>美保関町笠浦</v>
          </cell>
          <cell r="B264" t="str">
            <v>ﾐﾎﾉｾｷﾁｮｳｶｻｳﾗ</v>
          </cell>
          <cell r="C264">
            <v>201176000</v>
          </cell>
          <cell r="D264" t="str">
            <v>E12</v>
          </cell>
          <cell r="E264" t="str">
            <v>I</v>
          </cell>
          <cell r="F264" t="str">
            <v>松江市</v>
          </cell>
        </row>
        <row r="265">
          <cell r="A265" t="str">
            <v>美保関町笠浦</v>
          </cell>
          <cell r="B265" t="str">
            <v>ﾐﾎﾉｾｷﾁｮｳｶｻｳﾗ</v>
          </cell>
          <cell r="C265">
            <v>201176000</v>
          </cell>
          <cell r="D265" t="str">
            <v>E13</v>
          </cell>
          <cell r="E265" t="str">
            <v>I</v>
          </cell>
          <cell r="F265" t="str">
            <v>松江市</v>
          </cell>
        </row>
        <row r="266">
          <cell r="A266" t="str">
            <v>美保関町千酌</v>
          </cell>
          <cell r="B266" t="str">
            <v>ﾐﾎﾉｾｷﾁｮｳﾁｸﾐ</v>
          </cell>
          <cell r="C266">
            <v>201177000</v>
          </cell>
          <cell r="D266" t="str">
            <v>E1</v>
          </cell>
          <cell r="F266" t="str">
            <v>松江市</v>
          </cell>
        </row>
        <row r="267">
          <cell r="A267" t="str">
            <v>美保関町千酌</v>
          </cell>
          <cell r="B267" t="str">
            <v>ﾐﾎﾉｾｷﾁｮｳﾁｸﾐ</v>
          </cell>
          <cell r="C267">
            <v>201177000</v>
          </cell>
          <cell r="D267" t="str">
            <v>E2</v>
          </cell>
          <cell r="E267" t="str">
            <v>I</v>
          </cell>
          <cell r="F267" t="str">
            <v>松江市</v>
          </cell>
        </row>
        <row r="268">
          <cell r="A268" t="str">
            <v>美保関町千酌</v>
          </cell>
          <cell r="B268" t="str">
            <v>ﾐﾎﾉｾｷﾁｮｳﾁｸﾐ</v>
          </cell>
          <cell r="C268">
            <v>201177000</v>
          </cell>
          <cell r="D268" t="str">
            <v>E3</v>
          </cell>
          <cell r="E268" t="str">
            <v>I</v>
          </cell>
          <cell r="F268" t="str">
            <v>松江市</v>
          </cell>
        </row>
        <row r="269">
          <cell r="A269" t="str">
            <v>美保関町千酌</v>
          </cell>
          <cell r="B269" t="str">
            <v>ﾐﾎﾉｾｷﾁｮｳﾁｸﾐ</v>
          </cell>
          <cell r="C269">
            <v>201177000</v>
          </cell>
          <cell r="D269" t="str">
            <v>E4</v>
          </cell>
          <cell r="E269" t="str">
            <v>I</v>
          </cell>
          <cell r="F269" t="str">
            <v>松江市</v>
          </cell>
        </row>
        <row r="270">
          <cell r="A270" t="str">
            <v>美保関町千酌</v>
          </cell>
          <cell r="B270" t="str">
            <v>ﾐﾎﾉｾｷﾁｮｳﾁｸﾐ</v>
          </cell>
          <cell r="C270">
            <v>201177000</v>
          </cell>
          <cell r="D270" t="str">
            <v>E5</v>
          </cell>
          <cell r="E270" t="str">
            <v>I</v>
          </cell>
          <cell r="F270" t="str">
            <v>松江市</v>
          </cell>
        </row>
        <row r="271">
          <cell r="A271" t="str">
            <v>美保関町千酌</v>
          </cell>
          <cell r="B271" t="str">
            <v>ﾐﾎﾉｾｷﾁｮｳﾁｸﾐ</v>
          </cell>
          <cell r="C271">
            <v>201177000</v>
          </cell>
          <cell r="D271" t="str">
            <v>E6</v>
          </cell>
          <cell r="E271" t="str">
            <v>I</v>
          </cell>
          <cell r="F271" t="str">
            <v>松江市</v>
          </cell>
        </row>
        <row r="272">
          <cell r="A272" t="str">
            <v>美保関町千酌</v>
          </cell>
          <cell r="B272" t="str">
            <v>ﾐﾎﾉｾｷﾁｮｳﾁｸﾐ</v>
          </cell>
          <cell r="C272">
            <v>201177000</v>
          </cell>
          <cell r="D272" t="str">
            <v>E7</v>
          </cell>
          <cell r="E272" t="str">
            <v>I</v>
          </cell>
          <cell r="F272" t="str">
            <v>松江市</v>
          </cell>
        </row>
        <row r="273">
          <cell r="A273" t="str">
            <v>美保関町千酌</v>
          </cell>
          <cell r="B273" t="str">
            <v>ﾐﾎﾉｾｷﾁｮｳﾁｸﾐ</v>
          </cell>
          <cell r="C273">
            <v>201177000</v>
          </cell>
          <cell r="D273" t="str">
            <v>E8</v>
          </cell>
          <cell r="E273" t="str">
            <v>I</v>
          </cell>
          <cell r="F273" t="str">
            <v>松江市</v>
          </cell>
        </row>
        <row r="274">
          <cell r="A274" t="str">
            <v>美保関町千酌</v>
          </cell>
          <cell r="B274" t="str">
            <v>ﾐﾎﾉｾｷﾁｮｳﾁｸﾐ</v>
          </cell>
          <cell r="C274">
            <v>201177000</v>
          </cell>
          <cell r="D274" t="str">
            <v>E9</v>
          </cell>
          <cell r="E274" t="str">
            <v>I</v>
          </cell>
          <cell r="F274" t="str">
            <v>松江市</v>
          </cell>
        </row>
        <row r="275">
          <cell r="A275" t="str">
            <v>美保関町千酌</v>
          </cell>
          <cell r="B275" t="str">
            <v>ﾐﾎﾉｾｷﾁｮｳﾁｸﾐ</v>
          </cell>
          <cell r="C275">
            <v>201177000</v>
          </cell>
          <cell r="D275" t="str">
            <v>E10</v>
          </cell>
          <cell r="E275" t="str">
            <v>I</v>
          </cell>
          <cell r="F275" t="str">
            <v>松江市</v>
          </cell>
        </row>
        <row r="276">
          <cell r="A276" t="str">
            <v>美保関町北浦</v>
          </cell>
          <cell r="B276" t="str">
            <v>ﾐﾎﾉｾｷﾁｮｳｷﾀｳﾗ</v>
          </cell>
          <cell r="C276">
            <v>201178000</v>
          </cell>
          <cell r="D276" t="str">
            <v>E1</v>
          </cell>
          <cell r="F276" t="str">
            <v>松江市</v>
          </cell>
        </row>
        <row r="277">
          <cell r="A277" t="str">
            <v>美保関町北浦</v>
          </cell>
          <cell r="B277" t="str">
            <v>ﾐﾎﾉｾｷﾁｮｳｷﾀｳﾗ</v>
          </cell>
          <cell r="C277">
            <v>201178000</v>
          </cell>
          <cell r="D277" t="str">
            <v>E2</v>
          </cell>
          <cell r="E277" t="str">
            <v>I</v>
          </cell>
          <cell r="F277" t="str">
            <v>松江市</v>
          </cell>
        </row>
        <row r="278">
          <cell r="A278" t="str">
            <v>美保関町北浦</v>
          </cell>
          <cell r="B278" t="str">
            <v>ﾐﾎﾉｾｷﾁｮｳｷﾀｳﾗ</v>
          </cell>
          <cell r="C278">
            <v>201178000</v>
          </cell>
          <cell r="D278" t="str">
            <v>E3</v>
          </cell>
          <cell r="E278" t="str">
            <v>I</v>
          </cell>
          <cell r="F278" t="str">
            <v>松江市</v>
          </cell>
        </row>
        <row r="279">
          <cell r="A279" t="str">
            <v>美保関町北浦</v>
          </cell>
          <cell r="B279" t="str">
            <v>ﾐﾎﾉｾｷﾁｮｳｷﾀｳﾗ</v>
          </cell>
          <cell r="C279">
            <v>201178000</v>
          </cell>
          <cell r="D279" t="str">
            <v>E4</v>
          </cell>
          <cell r="E279" t="str">
            <v>I</v>
          </cell>
          <cell r="F279" t="str">
            <v>松江市</v>
          </cell>
        </row>
        <row r="280">
          <cell r="A280" t="str">
            <v>美保関町北浦</v>
          </cell>
          <cell r="B280" t="str">
            <v>ﾐﾎﾉｾｷﾁｮｳｷﾀｳﾗ</v>
          </cell>
          <cell r="C280">
            <v>201178000</v>
          </cell>
          <cell r="D280" t="str">
            <v>E5</v>
          </cell>
          <cell r="E280" t="str">
            <v>I</v>
          </cell>
          <cell r="F280" t="str">
            <v>松江市</v>
          </cell>
        </row>
        <row r="281">
          <cell r="A281" t="str">
            <v>美保関町北浦</v>
          </cell>
          <cell r="B281" t="str">
            <v>ﾐﾎﾉｾｷﾁｮｳｷﾀｳﾗ</v>
          </cell>
          <cell r="C281">
            <v>201178000</v>
          </cell>
          <cell r="F281" t="str">
            <v>松江市</v>
          </cell>
        </row>
        <row r="282">
          <cell r="A282" t="str">
            <v>美保関町菅浦</v>
          </cell>
          <cell r="B282" t="str">
            <v>ﾐﾎﾉｾｷﾁｮｳｽｹﾞｳﾗ</v>
          </cell>
          <cell r="C282">
            <v>201179000</v>
          </cell>
          <cell r="D282" t="str">
            <v>E1</v>
          </cell>
          <cell r="F282" t="str">
            <v>松江市</v>
          </cell>
        </row>
        <row r="283">
          <cell r="A283" t="str">
            <v>美保関町菅浦</v>
          </cell>
          <cell r="B283" t="str">
            <v>ﾐﾎﾉｾｷﾁｮｳｽｹﾞｳﾗ</v>
          </cell>
          <cell r="C283">
            <v>201179000</v>
          </cell>
          <cell r="D283" t="str">
            <v>E2</v>
          </cell>
          <cell r="E283" t="str">
            <v>I</v>
          </cell>
          <cell r="F283" t="str">
            <v>松江市</v>
          </cell>
        </row>
        <row r="284">
          <cell r="A284" t="str">
            <v>美保関町菅浦</v>
          </cell>
          <cell r="B284" t="str">
            <v>ﾐﾎﾉｾｷﾁｮｳｽｹﾞｳﾗ</v>
          </cell>
          <cell r="C284">
            <v>201179000</v>
          </cell>
          <cell r="D284" t="str">
            <v>E3</v>
          </cell>
          <cell r="E284" t="str">
            <v>I</v>
          </cell>
          <cell r="F284" t="str">
            <v>松江市</v>
          </cell>
        </row>
        <row r="285">
          <cell r="A285" t="str">
            <v>美保関町菅浦</v>
          </cell>
          <cell r="B285" t="str">
            <v>ﾐﾎﾉｾｷﾁｮｳｽｹﾞｳﾗ</v>
          </cell>
          <cell r="C285">
            <v>201179000</v>
          </cell>
          <cell r="D285" t="str">
            <v>E4</v>
          </cell>
          <cell r="E285" t="str">
            <v>I</v>
          </cell>
          <cell r="F285" t="str">
            <v>松江市</v>
          </cell>
        </row>
        <row r="286">
          <cell r="A286" t="str">
            <v>美保関町菅浦</v>
          </cell>
          <cell r="B286" t="str">
            <v>ﾐﾎﾉｾｷﾁｮｳｽｹﾞｳﾗ</v>
          </cell>
          <cell r="C286">
            <v>201179000</v>
          </cell>
          <cell r="D286" t="str">
            <v>E5</v>
          </cell>
          <cell r="E286" t="str">
            <v>I</v>
          </cell>
          <cell r="F286" t="str">
            <v>松江市</v>
          </cell>
        </row>
        <row r="287">
          <cell r="A287" t="str">
            <v>美保関町菅浦</v>
          </cell>
          <cell r="B287" t="str">
            <v>ﾐﾎﾉｾｷﾁｮｳｽｹﾞｳﾗ</v>
          </cell>
          <cell r="C287">
            <v>201179000</v>
          </cell>
          <cell r="D287" t="str">
            <v>E6</v>
          </cell>
          <cell r="E287" t="str">
            <v>I</v>
          </cell>
          <cell r="F287" t="str">
            <v>松江市</v>
          </cell>
        </row>
        <row r="288">
          <cell r="A288" t="str">
            <v>美保関町菅浦</v>
          </cell>
          <cell r="B288" t="str">
            <v>ﾐﾎﾉｾｷﾁｮｳｽｹﾞｳﾗ</v>
          </cell>
          <cell r="C288">
            <v>201179000</v>
          </cell>
          <cell r="D288" t="str">
            <v>E7</v>
          </cell>
          <cell r="E288" t="str">
            <v>I</v>
          </cell>
          <cell r="F288" t="str">
            <v>松江市</v>
          </cell>
        </row>
        <row r="289">
          <cell r="A289" t="str">
            <v>美保関町菅浦</v>
          </cell>
          <cell r="B289" t="str">
            <v>ﾐﾎﾉｾｷﾁｮｳｽｹﾞｳﾗ</v>
          </cell>
          <cell r="C289">
            <v>201179000</v>
          </cell>
          <cell r="D289" t="str">
            <v>E8</v>
          </cell>
          <cell r="E289" t="str">
            <v>I</v>
          </cell>
          <cell r="F289" t="str">
            <v>松江市</v>
          </cell>
        </row>
        <row r="290">
          <cell r="A290" t="str">
            <v>美保関町菅浦</v>
          </cell>
          <cell r="B290" t="str">
            <v>ﾐﾎﾉｾｷﾁｮｳｽｹﾞｳﾗ</v>
          </cell>
          <cell r="C290">
            <v>201179000</v>
          </cell>
          <cell r="D290" t="str">
            <v>E9</v>
          </cell>
          <cell r="E290" t="str">
            <v>I</v>
          </cell>
          <cell r="F290" t="str">
            <v>松江市</v>
          </cell>
        </row>
        <row r="291">
          <cell r="A291" t="str">
            <v>美保関町菅浦</v>
          </cell>
          <cell r="B291" t="str">
            <v>ﾐﾎﾉｾｷﾁｮｳｽｹﾞｳﾗ</v>
          </cell>
          <cell r="C291">
            <v>201179000</v>
          </cell>
          <cell r="D291" t="str">
            <v>E10</v>
          </cell>
          <cell r="E291" t="str">
            <v>I</v>
          </cell>
          <cell r="F291" t="str">
            <v>松江市</v>
          </cell>
        </row>
        <row r="292">
          <cell r="A292" t="str">
            <v>美保関町菅浦</v>
          </cell>
          <cell r="B292" t="str">
            <v>ﾐﾎﾉｾｷﾁｮｳｽｹﾞｳﾗ</v>
          </cell>
          <cell r="C292">
            <v>201179000</v>
          </cell>
          <cell r="D292" t="str">
            <v>E11</v>
          </cell>
          <cell r="E292" t="str">
            <v>I</v>
          </cell>
          <cell r="F292" t="str">
            <v>松江市</v>
          </cell>
        </row>
        <row r="293">
          <cell r="A293" t="str">
            <v>美保関町菅浦</v>
          </cell>
          <cell r="B293" t="str">
            <v>ﾐﾎﾉｾｷﾁｮｳｽｹﾞｳﾗ</v>
          </cell>
          <cell r="C293">
            <v>201179000</v>
          </cell>
          <cell r="D293" t="str">
            <v>E12</v>
          </cell>
          <cell r="E293" t="str">
            <v>I</v>
          </cell>
          <cell r="F293" t="str">
            <v>松江市</v>
          </cell>
        </row>
        <row r="294">
          <cell r="A294" t="str">
            <v>美保関町片江</v>
          </cell>
          <cell r="B294" t="str">
            <v>ﾐﾎﾉｾｷﾁｮｳｶﾀｴ</v>
          </cell>
          <cell r="C294">
            <v>201180000</v>
          </cell>
          <cell r="D294" t="str">
            <v>E1</v>
          </cell>
          <cell r="F294" t="str">
            <v>松江市</v>
          </cell>
        </row>
        <row r="295">
          <cell r="A295" t="str">
            <v>美保関町片江</v>
          </cell>
          <cell r="B295" t="str">
            <v>ﾐﾎﾉｾｷﾁｮｳｶﾀｴ</v>
          </cell>
          <cell r="C295">
            <v>201180000</v>
          </cell>
          <cell r="D295" t="str">
            <v>E10</v>
          </cell>
          <cell r="E295" t="str">
            <v>I</v>
          </cell>
          <cell r="F295" t="str">
            <v>松江市</v>
          </cell>
        </row>
        <row r="296">
          <cell r="A296" t="str">
            <v>美保関町片江</v>
          </cell>
          <cell r="B296" t="str">
            <v>ﾐﾎﾉｾｷﾁｮｳｶﾀｴ</v>
          </cell>
          <cell r="C296">
            <v>201180000</v>
          </cell>
          <cell r="D296" t="str">
            <v>E11</v>
          </cell>
          <cell r="E296" t="str">
            <v>I</v>
          </cell>
          <cell r="F296" t="str">
            <v>松江市</v>
          </cell>
        </row>
        <row r="297">
          <cell r="A297" t="str">
            <v>美保関町片江</v>
          </cell>
          <cell r="B297" t="str">
            <v>ﾐﾎﾉｾｷﾁｮｳｶﾀｴ</v>
          </cell>
          <cell r="C297">
            <v>201180000</v>
          </cell>
          <cell r="D297" t="str">
            <v>E12</v>
          </cell>
          <cell r="E297" t="str">
            <v>I</v>
          </cell>
          <cell r="F297" t="str">
            <v>松江市</v>
          </cell>
        </row>
        <row r="298">
          <cell r="A298" t="str">
            <v>美保関町片江</v>
          </cell>
          <cell r="B298" t="str">
            <v>ﾐﾎﾉｾｷﾁｮｳｶﾀｴ</v>
          </cell>
          <cell r="C298">
            <v>201180000</v>
          </cell>
          <cell r="D298" t="str">
            <v>E13</v>
          </cell>
          <cell r="E298" t="str">
            <v>I</v>
          </cell>
          <cell r="F298" t="str">
            <v>松江市</v>
          </cell>
        </row>
        <row r="299">
          <cell r="A299" t="str">
            <v>美保関町片江</v>
          </cell>
          <cell r="B299" t="str">
            <v>ﾐﾎﾉｾｷﾁｮｳｶﾀｴ</v>
          </cell>
          <cell r="C299">
            <v>201180000</v>
          </cell>
          <cell r="D299" t="str">
            <v>E14</v>
          </cell>
          <cell r="E299" t="str">
            <v>I</v>
          </cell>
          <cell r="F299" t="str">
            <v>松江市</v>
          </cell>
        </row>
        <row r="300">
          <cell r="A300" t="str">
            <v>美保関町片江</v>
          </cell>
          <cell r="B300" t="str">
            <v>ﾐﾎﾉｾｷﾁｮｳｶﾀｴ</v>
          </cell>
          <cell r="C300">
            <v>201180000</v>
          </cell>
          <cell r="D300" t="str">
            <v>E15</v>
          </cell>
          <cell r="E300" t="str">
            <v>I</v>
          </cell>
          <cell r="F300" t="str">
            <v>松江市</v>
          </cell>
        </row>
        <row r="301">
          <cell r="A301" t="str">
            <v>美保関町片江</v>
          </cell>
          <cell r="B301" t="str">
            <v>ﾐﾎﾉｾｷﾁｮｳｶﾀｴ</v>
          </cell>
          <cell r="C301">
            <v>201180000</v>
          </cell>
          <cell r="D301" t="str">
            <v>E16</v>
          </cell>
          <cell r="E301" t="str">
            <v>I</v>
          </cell>
          <cell r="F301" t="str">
            <v>松江市</v>
          </cell>
        </row>
        <row r="302">
          <cell r="A302" t="str">
            <v>美保関町片江</v>
          </cell>
          <cell r="B302" t="str">
            <v>ﾐﾎﾉｾｷﾁｮｳｶﾀｴ</v>
          </cell>
          <cell r="C302">
            <v>201180000</v>
          </cell>
          <cell r="D302" t="str">
            <v>E17</v>
          </cell>
          <cell r="E302" t="str">
            <v>I</v>
          </cell>
          <cell r="F302" t="str">
            <v>松江市</v>
          </cell>
        </row>
        <row r="303">
          <cell r="A303" t="str">
            <v>美保関町片江</v>
          </cell>
          <cell r="B303" t="str">
            <v>ﾐﾎﾉｾｷﾁｮｳｶﾀｴ</v>
          </cell>
          <cell r="C303">
            <v>201180000</v>
          </cell>
          <cell r="D303" t="str">
            <v>E18</v>
          </cell>
          <cell r="E303" t="str">
            <v>I</v>
          </cell>
          <cell r="F303" t="str">
            <v>松江市</v>
          </cell>
        </row>
        <row r="304">
          <cell r="A304" t="str">
            <v>美保関町片江</v>
          </cell>
          <cell r="B304" t="str">
            <v>ﾐﾎﾉｾｷﾁｮｳｶﾀｴ</v>
          </cell>
          <cell r="C304">
            <v>201180000</v>
          </cell>
          <cell r="D304" t="str">
            <v>E19</v>
          </cell>
          <cell r="E304" t="str">
            <v>I</v>
          </cell>
          <cell r="F304" t="str">
            <v>松江市</v>
          </cell>
        </row>
        <row r="305">
          <cell r="A305" t="str">
            <v>美保関町片江</v>
          </cell>
          <cell r="B305" t="str">
            <v>ﾐﾎﾉｾｷﾁｮｳｶﾀｴ</v>
          </cell>
          <cell r="C305">
            <v>201180000</v>
          </cell>
          <cell r="D305" t="str">
            <v>E2</v>
          </cell>
          <cell r="E305" t="str">
            <v>I</v>
          </cell>
          <cell r="F305" t="str">
            <v>松江市</v>
          </cell>
        </row>
        <row r="306">
          <cell r="A306" t="str">
            <v>美保関町片江</v>
          </cell>
          <cell r="B306" t="str">
            <v>ﾐﾎﾉｾｷﾁｮｳｶﾀｴ</v>
          </cell>
          <cell r="C306">
            <v>201180000</v>
          </cell>
          <cell r="D306" t="str">
            <v>E20</v>
          </cell>
          <cell r="E306" t="str">
            <v>I</v>
          </cell>
          <cell r="F306" t="str">
            <v>松江市</v>
          </cell>
        </row>
        <row r="307">
          <cell r="A307" t="str">
            <v>美保関町片江</v>
          </cell>
          <cell r="B307" t="str">
            <v>ﾐﾎﾉｾｷﾁｮｳｶﾀｴ</v>
          </cell>
          <cell r="C307">
            <v>201180000</v>
          </cell>
          <cell r="D307" t="str">
            <v>E21</v>
          </cell>
          <cell r="E307" t="str">
            <v>I</v>
          </cell>
          <cell r="F307" t="str">
            <v>松江市</v>
          </cell>
        </row>
        <row r="308">
          <cell r="A308" t="str">
            <v>美保関町片江</v>
          </cell>
          <cell r="B308" t="str">
            <v>ﾐﾎﾉｾｷﾁｮｳｶﾀｴ</v>
          </cell>
          <cell r="C308">
            <v>201180000</v>
          </cell>
          <cell r="D308" t="str">
            <v>E3</v>
          </cell>
          <cell r="E308" t="str">
            <v>I</v>
          </cell>
          <cell r="F308" t="str">
            <v>松江市</v>
          </cell>
        </row>
        <row r="309">
          <cell r="A309" t="str">
            <v>美保関町片江</v>
          </cell>
          <cell r="B309" t="str">
            <v>ﾐﾎﾉｾｷﾁｮｳｶﾀｴ</v>
          </cell>
          <cell r="C309">
            <v>201180000</v>
          </cell>
          <cell r="D309" t="str">
            <v>E4</v>
          </cell>
          <cell r="E309" t="str">
            <v>I</v>
          </cell>
          <cell r="F309" t="str">
            <v>松江市</v>
          </cell>
        </row>
        <row r="310">
          <cell r="A310" t="str">
            <v>美保関町片江</v>
          </cell>
          <cell r="B310" t="str">
            <v>ﾐﾎﾉｾｷﾁｮｳｶﾀｴ</v>
          </cell>
          <cell r="C310">
            <v>201180000</v>
          </cell>
          <cell r="D310" t="str">
            <v>E5</v>
          </cell>
          <cell r="E310" t="str">
            <v>I</v>
          </cell>
          <cell r="F310" t="str">
            <v>松江市</v>
          </cell>
        </row>
        <row r="311">
          <cell r="A311" t="str">
            <v>美保関町片江</v>
          </cell>
          <cell r="B311" t="str">
            <v>ﾐﾎﾉｾｷﾁｮｳｶﾀｴ</v>
          </cell>
          <cell r="C311">
            <v>201180000</v>
          </cell>
          <cell r="D311" t="str">
            <v>E6</v>
          </cell>
          <cell r="E311" t="str">
            <v>I</v>
          </cell>
          <cell r="F311" t="str">
            <v>松江市</v>
          </cell>
        </row>
        <row r="312">
          <cell r="A312" t="str">
            <v>美保関町片江</v>
          </cell>
          <cell r="B312" t="str">
            <v>ﾐﾎﾉｾｷﾁｮｳｶﾀｴ</v>
          </cell>
          <cell r="C312">
            <v>201180000</v>
          </cell>
          <cell r="D312" t="str">
            <v>E7</v>
          </cell>
          <cell r="E312" t="str">
            <v>I</v>
          </cell>
          <cell r="F312" t="str">
            <v>松江市</v>
          </cell>
        </row>
        <row r="313">
          <cell r="A313" t="str">
            <v>美保関町片江</v>
          </cell>
          <cell r="B313" t="str">
            <v>ﾐﾎﾉｾｷﾁｮｳｶﾀｴ</v>
          </cell>
          <cell r="C313">
            <v>201180000</v>
          </cell>
          <cell r="D313" t="str">
            <v>E8</v>
          </cell>
          <cell r="E313" t="str">
            <v>I</v>
          </cell>
          <cell r="F313" t="str">
            <v>松江市</v>
          </cell>
        </row>
        <row r="314">
          <cell r="A314" t="str">
            <v>美保関町片江</v>
          </cell>
          <cell r="B314" t="str">
            <v>ﾐﾎﾉｾｷﾁｮｳｶﾀｴ</v>
          </cell>
          <cell r="C314">
            <v>201180000</v>
          </cell>
          <cell r="D314" t="str">
            <v>E9</v>
          </cell>
          <cell r="E314" t="str">
            <v>I</v>
          </cell>
          <cell r="F314" t="str">
            <v>松江市</v>
          </cell>
        </row>
        <row r="315">
          <cell r="A315" t="str">
            <v>美保関町七類</v>
          </cell>
          <cell r="B315" t="str">
            <v>ﾐﾎﾉｾｷﾁｮｳｼﾁﾙｲ</v>
          </cell>
          <cell r="C315">
            <v>201181000</v>
          </cell>
          <cell r="D315" t="str">
            <v>E1</v>
          </cell>
          <cell r="F315" t="str">
            <v>松江市</v>
          </cell>
        </row>
        <row r="316">
          <cell r="A316" t="str">
            <v>美保関町七類</v>
          </cell>
          <cell r="B316" t="str">
            <v>ﾐﾎﾉｾｷﾁｮｳｼﾁﾙｲ</v>
          </cell>
          <cell r="C316">
            <v>201181000</v>
          </cell>
          <cell r="D316" t="str">
            <v>E2</v>
          </cell>
          <cell r="E316" t="str">
            <v>I</v>
          </cell>
          <cell r="F316" t="str">
            <v>松江市</v>
          </cell>
        </row>
        <row r="317">
          <cell r="A317" t="str">
            <v>美保関町七類</v>
          </cell>
          <cell r="B317" t="str">
            <v>ﾐﾎﾉｾｷﾁｮｳｼﾁﾙｲ</v>
          </cell>
          <cell r="C317">
            <v>201181000</v>
          </cell>
          <cell r="D317" t="str">
            <v>E3</v>
          </cell>
          <cell r="E317" t="str">
            <v>I</v>
          </cell>
          <cell r="F317" t="str">
            <v>松江市</v>
          </cell>
        </row>
        <row r="318">
          <cell r="A318" t="str">
            <v>美保関町七類</v>
          </cell>
          <cell r="B318" t="str">
            <v>ﾐﾎﾉｾｷﾁｮｳｼﾁﾙｲ</v>
          </cell>
          <cell r="C318">
            <v>201181000</v>
          </cell>
          <cell r="D318" t="str">
            <v>E4</v>
          </cell>
          <cell r="E318" t="str">
            <v>I</v>
          </cell>
          <cell r="F318" t="str">
            <v>松江市</v>
          </cell>
        </row>
        <row r="319">
          <cell r="A319" t="str">
            <v>美保関町七類</v>
          </cell>
          <cell r="B319" t="str">
            <v>ﾐﾎﾉｾｷﾁｮｳｼﾁﾙｲ</v>
          </cell>
          <cell r="C319">
            <v>201181000</v>
          </cell>
          <cell r="D319" t="str">
            <v>E5</v>
          </cell>
          <cell r="E319" t="str">
            <v>I</v>
          </cell>
          <cell r="F319" t="str">
            <v>松江市</v>
          </cell>
        </row>
        <row r="320">
          <cell r="A320" t="str">
            <v>美保関町七類</v>
          </cell>
          <cell r="B320" t="str">
            <v>ﾐﾎﾉｾｷﾁｮｳｼﾁﾙｲ</v>
          </cell>
          <cell r="C320">
            <v>201181000</v>
          </cell>
          <cell r="D320" t="str">
            <v>E6</v>
          </cell>
          <cell r="E320" t="str">
            <v>I</v>
          </cell>
          <cell r="F320" t="str">
            <v>松江市</v>
          </cell>
        </row>
        <row r="321">
          <cell r="A321" t="str">
            <v>美保関町七類</v>
          </cell>
          <cell r="B321" t="str">
            <v>ﾐﾎﾉｾｷﾁｮｳｼﾁﾙｲ</v>
          </cell>
          <cell r="C321">
            <v>201181000</v>
          </cell>
          <cell r="D321" t="str">
            <v>E7</v>
          </cell>
          <cell r="E321" t="str">
            <v>I</v>
          </cell>
          <cell r="F321" t="str">
            <v>松江市</v>
          </cell>
        </row>
        <row r="322">
          <cell r="A322" t="str">
            <v>美保関町七類</v>
          </cell>
          <cell r="B322" t="str">
            <v>ﾐﾎﾉｾｷﾁｮｳｼﾁﾙｲ</v>
          </cell>
          <cell r="C322">
            <v>201181000</v>
          </cell>
          <cell r="D322" t="str">
            <v>E8</v>
          </cell>
          <cell r="E322" t="str">
            <v>I</v>
          </cell>
          <cell r="F322" t="str">
            <v>松江市</v>
          </cell>
        </row>
        <row r="323">
          <cell r="A323" t="str">
            <v>美保関町七類</v>
          </cell>
          <cell r="B323" t="str">
            <v>ﾐﾎﾉｾｷﾁｮｳｼﾁﾙｲ</v>
          </cell>
          <cell r="C323">
            <v>201181000</v>
          </cell>
          <cell r="D323" t="str">
            <v>E9</v>
          </cell>
          <cell r="E323" t="str">
            <v>I</v>
          </cell>
          <cell r="F323" t="str">
            <v>松江市</v>
          </cell>
        </row>
        <row r="324">
          <cell r="A324" t="str">
            <v>美保関町七類</v>
          </cell>
          <cell r="B324" t="str">
            <v>ﾐﾎﾉｾｷﾁｮｳｼﾁﾙｲ</v>
          </cell>
          <cell r="C324">
            <v>201181000</v>
          </cell>
          <cell r="D324" t="str">
            <v>E10</v>
          </cell>
          <cell r="E324" t="str">
            <v>I</v>
          </cell>
          <cell r="F324" t="str">
            <v>松江市</v>
          </cell>
        </row>
        <row r="325">
          <cell r="A325" t="str">
            <v>美保関町七類</v>
          </cell>
          <cell r="B325" t="str">
            <v>ﾐﾎﾉｾｷﾁｮｳｼﾁﾙｲ</v>
          </cell>
          <cell r="C325">
            <v>201181000</v>
          </cell>
          <cell r="D325" t="str">
            <v>E11</v>
          </cell>
          <cell r="E325" t="str">
            <v>I</v>
          </cell>
          <cell r="F325" t="str">
            <v>松江市</v>
          </cell>
        </row>
        <row r="326">
          <cell r="A326" t="str">
            <v>美保関町七類</v>
          </cell>
          <cell r="B326" t="str">
            <v>ﾐﾎﾉｾｷﾁｮｳｼﾁﾙｲ</v>
          </cell>
          <cell r="C326">
            <v>201181000</v>
          </cell>
          <cell r="D326" t="str">
            <v>E12</v>
          </cell>
          <cell r="E326" t="str">
            <v>I</v>
          </cell>
          <cell r="F326" t="str">
            <v>松江市</v>
          </cell>
        </row>
        <row r="327">
          <cell r="A327" t="str">
            <v>美保関町七類</v>
          </cell>
          <cell r="B327" t="str">
            <v>ﾐﾎﾉｾｷﾁｮｳｼﾁﾙｲ</v>
          </cell>
          <cell r="C327">
            <v>201181000</v>
          </cell>
          <cell r="D327" t="str">
            <v>E13</v>
          </cell>
          <cell r="E327" t="str">
            <v>I</v>
          </cell>
          <cell r="F327" t="str">
            <v>松江市</v>
          </cell>
        </row>
        <row r="328">
          <cell r="A328" t="str">
            <v>美保関町七類</v>
          </cell>
          <cell r="B328" t="str">
            <v>ﾐﾎﾉｾｷﾁｮｳｼﾁﾙｲ</v>
          </cell>
          <cell r="C328">
            <v>201181000</v>
          </cell>
          <cell r="D328" t="str">
            <v>E14</v>
          </cell>
          <cell r="E328" t="str">
            <v>I</v>
          </cell>
          <cell r="F328" t="str">
            <v>松江市</v>
          </cell>
        </row>
        <row r="329">
          <cell r="A329" t="str">
            <v>美保関町七類</v>
          </cell>
          <cell r="B329" t="str">
            <v>ﾐﾎﾉｾｷﾁｮｳｼﾁﾙｲ</v>
          </cell>
          <cell r="C329">
            <v>201181000</v>
          </cell>
          <cell r="D329" t="str">
            <v>E15</v>
          </cell>
          <cell r="E329" t="str">
            <v>I</v>
          </cell>
          <cell r="F329" t="str">
            <v>松江市</v>
          </cell>
        </row>
        <row r="330">
          <cell r="A330" t="str">
            <v>美保関町七類</v>
          </cell>
          <cell r="B330" t="str">
            <v>ﾐﾎﾉｾｷﾁｮｳｼﾁﾙｲ</v>
          </cell>
          <cell r="C330">
            <v>201181000</v>
          </cell>
          <cell r="D330" t="str">
            <v>E16</v>
          </cell>
          <cell r="E330" t="str">
            <v>I</v>
          </cell>
          <cell r="F330" t="str">
            <v>松江市</v>
          </cell>
        </row>
        <row r="331">
          <cell r="A331" t="str">
            <v>美保関町七類</v>
          </cell>
          <cell r="B331" t="str">
            <v>ﾐﾎﾉｾｷﾁｮｳｼﾁﾙｲ</v>
          </cell>
          <cell r="C331">
            <v>201181000</v>
          </cell>
          <cell r="D331" t="str">
            <v>E17</v>
          </cell>
          <cell r="E331" t="str">
            <v>I</v>
          </cell>
          <cell r="F331" t="str">
            <v>松江市</v>
          </cell>
        </row>
        <row r="332">
          <cell r="A332" t="str">
            <v>美保関町七類</v>
          </cell>
          <cell r="B332" t="str">
            <v>ﾐﾎﾉｾｷﾁｮｳｼﾁﾙｲ</v>
          </cell>
          <cell r="C332">
            <v>201181000</v>
          </cell>
          <cell r="D332" t="str">
            <v>E18</v>
          </cell>
          <cell r="E332" t="str">
            <v>I</v>
          </cell>
          <cell r="F332" t="str">
            <v>松江市</v>
          </cell>
        </row>
        <row r="333">
          <cell r="A333" t="str">
            <v>美保関町七類</v>
          </cell>
          <cell r="B333" t="str">
            <v>ﾐﾎﾉｾｷﾁｮｳｼﾁﾙｲ</v>
          </cell>
          <cell r="C333">
            <v>201181000</v>
          </cell>
          <cell r="D333" t="str">
            <v>E19</v>
          </cell>
          <cell r="E333" t="str">
            <v>I</v>
          </cell>
          <cell r="F333" t="str">
            <v>松江市</v>
          </cell>
        </row>
        <row r="334">
          <cell r="A334" t="str">
            <v>美保関町七類</v>
          </cell>
          <cell r="B334" t="str">
            <v>ﾐﾎﾉｾｷﾁｮｳｼﾁﾙｲ</v>
          </cell>
          <cell r="C334">
            <v>201181000</v>
          </cell>
          <cell r="D334" t="str">
            <v>E20</v>
          </cell>
          <cell r="E334" t="str">
            <v>I</v>
          </cell>
          <cell r="F334" t="str">
            <v>松江市</v>
          </cell>
        </row>
        <row r="335">
          <cell r="A335" t="str">
            <v>美保関町七類</v>
          </cell>
          <cell r="B335" t="str">
            <v>ﾐﾎﾉｾｷﾁｮｳｼﾁﾙｲ</v>
          </cell>
          <cell r="C335">
            <v>201181000</v>
          </cell>
          <cell r="D335" t="str">
            <v>E21</v>
          </cell>
          <cell r="E335" t="str">
            <v>I</v>
          </cell>
          <cell r="F335" t="str">
            <v>松江市</v>
          </cell>
        </row>
        <row r="336">
          <cell r="A336" t="str">
            <v>美保関町七類</v>
          </cell>
          <cell r="B336" t="str">
            <v>ﾐﾎﾉｾｷﾁｮｳｼﾁﾙｲ</v>
          </cell>
          <cell r="C336">
            <v>201181000</v>
          </cell>
          <cell r="D336" t="str">
            <v>E22</v>
          </cell>
          <cell r="E336" t="str">
            <v>I</v>
          </cell>
          <cell r="F336" t="str">
            <v>松江市</v>
          </cell>
        </row>
        <row r="337">
          <cell r="A337" t="str">
            <v>美保関町七類</v>
          </cell>
          <cell r="B337" t="str">
            <v>ﾐﾎﾉｾｷﾁｮｳｼﾁﾙｲ</v>
          </cell>
          <cell r="C337">
            <v>201181000</v>
          </cell>
          <cell r="D337" t="str">
            <v>E23</v>
          </cell>
          <cell r="E337" t="str">
            <v>I</v>
          </cell>
          <cell r="F337" t="str">
            <v>松江市</v>
          </cell>
        </row>
        <row r="338">
          <cell r="A338" t="str">
            <v>美保関町七類</v>
          </cell>
          <cell r="B338" t="str">
            <v>ﾐﾎﾉｾｷﾁｮｳｼﾁﾙｲ</v>
          </cell>
          <cell r="C338">
            <v>201181000</v>
          </cell>
          <cell r="D338" t="str">
            <v>E24</v>
          </cell>
          <cell r="E338" t="str">
            <v>I</v>
          </cell>
          <cell r="F338" t="str">
            <v>松江市</v>
          </cell>
        </row>
        <row r="339">
          <cell r="A339" t="str">
            <v>美保関町七類</v>
          </cell>
          <cell r="B339" t="str">
            <v>ﾐﾎﾉｾｷﾁｮｳｼﾁﾙｲ</v>
          </cell>
          <cell r="C339">
            <v>201181000</v>
          </cell>
          <cell r="D339" t="str">
            <v>E25</v>
          </cell>
          <cell r="E339" t="str">
            <v>I</v>
          </cell>
          <cell r="F339" t="str">
            <v>松江市</v>
          </cell>
        </row>
        <row r="340">
          <cell r="A340" t="str">
            <v>美保関町七類</v>
          </cell>
          <cell r="B340" t="str">
            <v>ﾐﾎﾉｾｷﾁｮｳｼﾁﾙｲ</v>
          </cell>
          <cell r="C340">
            <v>201181000</v>
          </cell>
          <cell r="D340" t="str">
            <v>E26</v>
          </cell>
          <cell r="E340" t="str">
            <v>I</v>
          </cell>
          <cell r="F340" t="str">
            <v>松江市</v>
          </cell>
        </row>
        <row r="341">
          <cell r="A341" t="str">
            <v>美保関町七類</v>
          </cell>
          <cell r="B341" t="str">
            <v>ﾐﾎﾉｾｷﾁｮｳｼﾁﾙｲ</v>
          </cell>
          <cell r="C341">
            <v>201181000</v>
          </cell>
          <cell r="D341" t="str">
            <v>E27</v>
          </cell>
          <cell r="E341" t="str">
            <v>I</v>
          </cell>
          <cell r="F341" t="str">
            <v>松江市</v>
          </cell>
        </row>
        <row r="342">
          <cell r="A342" t="str">
            <v>美保関町七類</v>
          </cell>
          <cell r="B342" t="str">
            <v>ﾐﾎﾉｾｷﾁｮｳｼﾁﾙｲ</v>
          </cell>
          <cell r="C342">
            <v>201181000</v>
          </cell>
          <cell r="D342" t="str">
            <v>E28</v>
          </cell>
          <cell r="E342" t="str">
            <v>I</v>
          </cell>
          <cell r="F342" t="str">
            <v>松江市</v>
          </cell>
        </row>
        <row r="343">
          <cell r="A343" t="str">
            <v>美保関町七類</v>
          </cell>
          <cell r="B343" t="str">
            <v>ﾐﾎﾉｾｷﾁｮｳｼﾁﾙｲ</v>
          </cell>
          <cell r="C343">
            <v>201181000</v>
          </cell>
          <cell r="D343" t="str">
            <v>E29</v>
          </cell>
          <cell r="E343" t="str">
            <v>I</v>
          </cell>
          <cell r="F343" t="str">
            <v>松江市</v>
          </cell>
        </row>
        <row r="344">
          <cell r="A344" t="str">
            <v>美保関町七類</v>
          </cell>
          <cell r="B344" t="str">
            <v>ﾐﾎﾉｾｷﾁｮｳｼﾁﾙｲ</v>
          </cell>
          <cell r="C344">
            <v>201181000</v>
          </cell>
          <cell r="D344" t="str">
            <v>E30</v>
          </cell>
          <cell r="E344" t="str">
            <v>I</v>
          </cell>
          <cell r="F344" t="str">
            <v>松江市</v>
          </cell>
        </row>
        <row r="345">
          <cell r="A345" t="str">
            <v>美保関町七類</v>
          </cell>
          <cell r="B345" t="str">
            <v>ﾐﾎﾉｾｷﾁｮｳｼﾁﾙｲ</v>
          </cell>
          <cell r="C345">
            <v>201181000</v>
          </cell>
          <cell r="D345" t="str">
            <v>E31</v>
          </cell>
          <cell r="E345" t="str">
            <v>I</v>
          </cell>
          <cell r="F345" t="str">
            <v>松江市</v>
          </cell>
        </row>
        <row r="346">
          <cell r="A346" t="str">
            <v>美保関町七類</v>
          </cell>
          <cell r="B346" t="str">
            <v>ﾐﾎﾉｾｷﾁｮｳｼﾁﾙｲ</v>
          </cell>
          <cell r="C346">
            <v>201181000</v>
          </cell>
          <cell r="D346" t="str">
            <v>E32</v>
          </cell>
          <cell r="E346" t="str">
            <v>I</v>
          </cell>
          <cell r="F346" t="str">
            <v>松江市</v>
          </cell>
        </row>
        <row r="347">
          <cell r="A347" t="str">
            <v>美保関町七類</v>
          </cell>
          <cell r="B347" t="str">
            <v>ﾐﾎﾉｾｷﾁｮｳｼﾁﾙｲ</v>
          </cell>
          <cell r="C347">
            <v>201181000</v>
          </cell>
          <cell r="D347" t="str">
            <v>E33</v>
          </cell>
          <cell r="E347" t="str">
            <v>I</v>
          </cell>
          <cell r="F347" t="str">
            <v>松江市</v>
          </cell>
        </row>
        <row r="348">
          <cell r="A348" t="str">
            <v>美保関町七類</v>
          </cell>
          <cell r="B348" t="str">
            <v>ﾐﾎﾉｾｷﾁｮｳｼﾁﾙｲ</v>
          </cell>
          <cell r="C348">
            <v>201181000</v>
          </cell>
          <cell r="D348" t="str">
            <v>E34</v>
          </cell>
          <cell r="E348" t="str">
            <v>I</v>
          </cell>
          <cell r="F348" t="str">
            <v>松江市</v>
          </cell>
        </row>
        <row r="349">
          <cell r="A349" t="str">
            <v>美保関町七類</v>
          </cell>
          <cell r="B349" t="str">
            <v>ﾐﾎﾉｾｷﾁｮｳｼﾁﾙｲ</v>
          </cell>
          <cell r="C349">
            <v>201181000</v>
          </cell>
          <cell r="D349" t="str">
            <v>E35</v>
          </cell>
          <cell r="E349" t="str">
            <v>I</v>
          </cell>
          <cell r="F349" t="str">
            <v>松江市</v>
          </cell>
        </row>
        <row r="350">
          <cell r="A350" t="str">
            <v>美保関町七類</v>
          </cell>
          <cell r="B350" t="str">
            <v>ﾐﾎﾉｾｷﾁｮｳｼﾁﾙｲ</v>
          </cell>
          <cell r="C350">
            <v>201181000</v>
          </cell>
          <cell r="D350" t="str">
            <v>E36</v>
          </cell>
          <cell r="E350" t="str">
            <v>I</v>
          </cell>
          <cell r="F350" t="str">
            <v>松江市</v>
          </cell>
        </row>
        <row r="351">
          <cell r="A351" t="str">
            <v>美保関町七類</v>
          </cell>
          <cell r="B351" t="str">
            <v>ﾐﾎﾉｾｷﾁｮｳｼﾁﾙｲ</v>
          </cell>
          <cell r="C351">
            <v>201181000</v>
          </cell>
          <cell r="D351" t="str">
            <v>E37</v>
          </cell>
          <cell r="E351" t="str">
            <v>I</v>
          </cell>
          <cell r="F351" t="str">
            <v>松江市</v>
          </cell>
        </row>
        <row r="352">
          <cell r="A352" t="str">
            <v>美保関町七類</v>
          </cell>
          <cell r="B352" t="str">
            <v>ﾐﾎﾉｾｷﾁｮｳｼﾁﾙｲ</v>
          </cell>
          <cell r="C352">
            <v>201181000</v>
          </cell>
          <cell r="D352" t="str">
            <v>E38</v>
          </cell>
          <cell r="E352" t="str">
            <v>I</v>
          </cell>
          <cell r="F352" t="str">
            <v>松江市</v>
          </cell>
        </row>
        <row r="353">
          <cell r="A353" t="str">
            <v>美保関町七類</v>
          </cell>
          <cell r="B353" t="str">
            <v>ﾐﾎﾉｾｷﾁｮｳｼﾁﾙｲ</v>
          </cell>
          <cell r="C353">
            <v>201181000</v>
          </cell>
          <cell r="D353" t="str">
            <v>E39</v>
          </cell>
          <cell r="E353" t="str">
            <v>I</v>
          </cell>
          <cell r="F353" t="str">
            <v>松江市</v>
          </cell>
        </row>
        <row r="354">
          <cell r="A354" t="str">
            <v>美保関町七類</v>
          </cell>
          <cell r="B354" t="str">
            <v>ﾐﾎﾉｾｷﾁｮｳｼﾁﾙｲ</v>
          </cell>
          <cell r="C354">
            <v>201181000</v>
          </cell>
          <cell r="D354" t="str">
            <v>E40</v>
          </cell>
          <cell r="E354" t="str">
            <v>I</v>
          </cell>
          <cell r="F354" t="str">
            <v>松江市</v>
          </cell>
        </row>
        <row r="355">
          <cell r="A355" t="str">
            <v>美保関町七類</v>
          </cell>
          <cell r="B355" t="str">
            <v>ﾐﾎﾉｾｷﾁｮｳｼﾁﾙｲ</v>
          </cell>
          <cell r="C355">
            <v>201181000</v>
          </cell>
          <cell r="D355" t="str">
            <v>E41</v>
          </cell>
          <cell r="E355" t="str">
            <v>I</v>
          </cell>
          <cell r="F355" t="str">
            <v>松江市</v>
          </cell>
        </row>
        <row r="356">
          <cell r="A356" t="str">
            <v>美保関町七類</v>
          </cell>
          <cell r="B356" t="str">
            <v>ﾐﾎﾉｾｷﾁｮｳｼﾁﾙｲ</v>
          </cell>
          <cell r="C356">
            <v>201181000</v>
          </cell>
          <cell r="D356" t="str">
            <v>E42</v>
          </cell>
          <cell r="E356" t="str">
            <v>I</v>
          </cell>
          <cell r="F356" t="str">
            <v>松江市</v>
          </cell>
        </row>
        <row r="357">
          <cell r="A357" t="str">
            <v>美保関町七類</v>
          </cell>
          <cell r="B357" t="str">
            <v>ﾐﾎﾉｾｷﾁｮｳｼﾁﾙｲ</v>
          </cell>
          <cell r="C357">
            <v>201181000</v>
          </cell>
          <cell r="D357" t="str">
            <v>E43</v>
          </cell>
          <cell r="E357" t="str">
            <v>I</v>
          </cell>
          <cell r="F357" t="str">
            <v>松江市</v>
          </cell>
        </row>
        <row r="358">
          <cell r="A358" t="str">
            <v>美保関町七類</v>
          </cell>
          <cell r="B358" t="str">
            <v>ﾐﾎﾉｾｷﾁｮｳｼﾁﾙｲ</v>
          </cell>
          <cell r="C358">
            <v>201181000</v>
          </cell>
          <cell r="D358" t="str">
            <v>E44</v>
          </cell>
          <cell r="E358" t="str">
            <v>I</v>
          </cell>
          <cell r="F358" t="str">
            <v>松江市</v>
          </cell>
        </row>
        <row r="359">
          <cell r="A359" t="str">
            <v>美保関町七類</v>
          </cell>
          <cell r="B359" t="str">
            <v>ﾐﾎﾉｾｷﾁｮｳｼﾁﾙｲ</v>
          </cell>
          <cell r="C359">
            <v>201181000</v>
          </cell>
          <cell r="D359" t="str">
            <v>E45</v>
          </cell>
          <cell r="E359" t="str">
            <v>I</v>
          </cell>
          <cell r="F359" t="str">
            <v>松江市</v>
          </cell>
        </row>
        <row r="360">
          <cell r="A360" t="str">
            <v>美保関町七類</v>
          </cell>
          <cell r="B360" t="str">
            <v>ﾐﾎﾉｾｷﾁｮｳｼﾁﾙｲ</v>
          </cell>
          <cell r="C360">
            <v>201181000</v>
          </cell>
          <cell r="D360" t="str">
            <v>E46</v>
          </cell>
          <cell r="E360" t="str">
            <v>I</v>
          </cell>
          <cell r="F360" t="str">
            <v>松江市</v>
          </cell>
        </row>
        <row r="361">
          <cell r="A361" t="str">
            <v>美保関町七類</v>
          </cell>
          <cell r="B361" t="str">
            <v>ﾐﾎﾉｾｷﾁｮｳｼﾁﾙｲ</v>
          </cell>
          <cell r="C361">
            <v>201181000</v>
          </cell>
          <cell r="D361" t="str">
            <v>E47</v>
          </cell>
          <cell r="E361" t="str">
            <v>I</v>
          </cell>
          <cell r="F361" t="str">
            <v>松江市</v>
          </cell>
        </row>
        <row r="362">
          <cell r="A362" t="str">
            <v>美保関町七類</v>
          </cell>
          <cell r="B362" t="str">
            <v>ﾐﾎﾉｾｷﾁｮｳｼﾁﾙｲ</v>
          </cell>
          <cell r="C362">
            <v>201181000</v>
          </cell>
          <cell r="D362" t="str">
            <v>E48</v>
          </cell>
          <cell r="E362" t="str">
            <v>I</v>
          </cell>
          <cell r="F362" t="str">
            <v>松江市</v>
          </cell>
        </row>
        <row r="363">
          <cell r="A363" t="str">
            <v>美保関町七類</v>
          </cell>
          <cell r="B363" t="str">
            <v>ﾐﾎﾉｾｷﾁｮｳｼﾁﾙｲ</v>
          </cell>
          <cell r="C363">
            <v>201181000</v>
          </cell>
          <cell r="D363" t="str">
            <v>E49</v>
          </cell>
          <cell r="E363" t="str">
            <v>I</v>
          </cell>
          <cell r="F363" t="str">
            <v>松江市</v>
          </cell>
        </row>
        <row r="364">
          <cell r="A364" t="str">
            <v>美保関町七類</v>
          </cell>
          <cell r="B364" t="str">
            <v>ﾐﾎﾉｾｷﾁｮｳｼﾁﾙｲ</v>
          </cell>
          <cell r="C364">
            <v>201181000</v>
          </cell>
          <cell r="D364" t="str">
            <v>E50</v>
          </cell>
          <cell r="E364" t="str">
            <v>I</v>
          </cell>
          <cell r="F364" t="str">
            <v>松江市</v>
          </cell>
        </row>
        <row r="365">
          <cell r="A365" t="str">
            <v>美保関町七類</v>
          </cell>
          <cell r="B365" t="str">
            <v>ﾐﾎﾉｾｷﾁｮｳｼﾁﾙｲ</v>
          </cell>
          <cell r="C365">
            <v>201181000</v>
          </cell>
          <cell r="D365" t="str">
            <v>E51</v>
          </cell>
          <cell r="E365" t="str">
            <v>I</v>
          </cell>
          <cell r="F365" t="str">
            <v>松江市</v>
          </cell>
        </row>
        <row r="366">
          <cell r="A366" t="str">
            <v>美保関町諸喰</v>
          </cell>
          <cell r="B366" t="str">
            <v>ﾐﾎﾉｾｷﾁｮｳﾓﾛｸｲ</v>
          </cell>
          <cell r="C366">
            <v>201182000</v>
          </cell>
          <cell r="D366" t="str">
            <v>E1</v>
          </cell>
          <cell r="F366" t="str">
            <v>松江市</v>
          </cell>
        </row>
        <row r="367">
          <cell r="A367" t="str">
            <v>美保関町諸喰</v>
          </cell>
          <cell r="B367" t="str">
            <v>ﾐﾎﾉｾｷﾁｮｳﾓﾛｸｲ</v>
          </cell>
          <cell r="C367">
            <v>201182000</v>
          </cell>
          <cell r="D367" t="str">
            <v>E2</v>
          </cell>
          <cell r="E367" t="str">
            <v>I</v>
          </cell>
          <cell r="F367" t="str">
            <v>松江市</v>
          </cell>
        </row>
        <row r="368">
          <cell r="A368" t="str">
            <v>美保関町諸喰</v>
          </cell>
          <cell r="B368" t="str">
            <v>ﾐﾎﾉｾｷﾁｮｳﾓﾛｸｲ</v>
          </cell>
          <cell r="C368">
            <v>201182000</v>
          </cell>
          <cell r="D368" t="str">
            <v>E3</v>
          </cell>
          <cell r="E368" t="str">
            <v>I</v>
          </cell>
          <cell r="F368" t="str">
            <v>松江市</v>
          </cell>
        </row>
        <row r="369">
          <cell r="A369" t="str">
            <v>美保関町諸喰</v>
          </cell>
          <cell r="B369" t="str">
            <v>ﾐﾎﾉｾｷﾁｮｳﾓﾛｸｲ</v>
          </cell>
          <cell r="C369">
            <v>201182000</v>
          </cell>
          <cell r="D369" t="str">
            <v>E4</v>
          </cell>
          <cell r="E369" t="str">
            <v>I</v>
          </cell>
          <cell r="F369" t="str">
            <v>松江市</v>
          </cell>
        </row>
        <row r="370">
          <cell r="A370" t="str">
            <v>美保関町諸喰</v>
          </cell>
          <cell r="B370" t="str">
            <v>ﾐﾎﾉｾｷﾁｮｳﾓﾛｸｲ</v>
          </cell>
          <cell r="C370">
            <v>201182000</v>
          </cell>
          <cell r="D370" t="str">
            <v>E5</v>
          </cell>
          <cell r="E370" t="str">
            <v>I</v>
          </cell>
          <cell r="F370" t="str">
            <v>松江市</v>
          </cell>
        </row>
        <row r="371">
          <cell r="A371" t="str">
            <v>美保関町諸喰</v>
          </cell>
          <cell r="B371" t="str">
            <v>ﾐﾎﾉｾｷﾁｮｳﾓﾛｸｲ</v>
          </cell>
          <cell r="C371">
            <v>201182000</v>
          </cell>
          <cell r="D371" t="str">
            <v>E6</v>
          </cell>
          <cell r="E371" t="str">
            <v>I</v>
          </cell>
          <cell r="F371" t="str">
            <v>松江市</v>
          </cell>
        </row>
        <row r="372">
          <cell r="A372" t="str">
            <v>美保関町諸喰</v>
          </cell>
          <cell r="B372" t="str">
            <v>ﾐﾎﾉｾｷﾁｮｳﾓﾛｸｲ</v>
          </cell>
          <cell r="C372">
            <v>201182000</v>
          </cell>
          <cell r="D372" t="str">
            <v>E7</v>
          </cell>
          <cell r="E372" t="str">
            <v>I</v>
          </cell>
          <cell r="F372" t="str">
            <v>松江市</v>
          </cell>
        </row>
        <row r="373">
          <cell r="A373" t="str">
            <v>美保関町諸喰</v>
          </cell>
          <cell r="B373" t="str">
            <v>ﾐﾎﾉｾｷﾁｮｳﾓﾛｸｲ</v>
          </cell>
          <cell r="C373">
            <v>201182000</v>
          </cell>
          <cell r="D373" t="str">
            <v>E8</v>
          </cell>
          <cell r="E373" t="str">
            <v>I</v>
          </cell>
          <cell r="F373" t="str">
            <v>松江市</v>
          </cell>
        </row>
        <row r="374">
          <cell r="A374" t="str">
            <v>美保関町諸喰</v>
          </cell>
          <cell r="B374" t="str">
            <v>ﾐﾎﾉｾｷﾁｮｳﾓﾛｸｲ</v>
          </cell>
          <cell r="C374">
            <v>201182000</v>
          </cell>
          <cell r="D374" t="str">
            <v>E9</v>
          </cell>
          <cell r="E374" t="str">
            <v>I</v>
          </cell>
          <cell r="F374" t="str">
            <v>松江市</v>
          </cell>
        </row>
        <row r="375">
          <cell r="A375" t="str">
            <v>美保関町諸喰</v>
          </cell>
          <cell r="B375" t="str">
            <v>ﾐﾎﾉｾｷﾁｮｳﾓﾛｸｲ</v>
          </cell>
          <cell r="C375">
            <v>201182000</v>
          </cell>
          <cell r="D375" t="str">
            <v>E10</v>
          </cell>
          <cell r="E375" t="str">
            <v>I</v>
          </cell>
          <cell r="F375" t="str">
            <v>松江市</v>
          </cell>
        </row>
        <row r="376">
          <cell r="A376" t="str">
            <v>美保関町諸喰</v>
          </cell>
          <cell r="B376" t="str">
            <v>ﾐﾎﾉｾｷﾁｮｳﾓﾛｸｲ</v>
          </cell>
          <cell r="C376">
            <v>201182000</v>
          </cell>
          <cell r="D376" t="str">
            <v>E11</v>
          </cell>
          <cell r="E376" t="str">
            <v>I</v>
          </cell>
          <cell r="F376" t="str">
            <v>松江市</v>
          </cell>
        </row>
        <row r="377">
          <cell r="A377" t="str">
            <v>美保関町諸喰</v>
          </cell>
          <cell r="B377" t="str">
            <v>ﾐﾎﾉｾｷﾁｮｳﾓﾛｸｲ</v>
          </cell>
          <cell r="C377">
            <v>201182000</v>
          </cell>
          <cell r="D377" t="str">
            <v>E12</v>
          </cell>
          <cell r="E377" t="str">
            <v>I</v>
          </cell>
          <cell r="F377" t="str">
            <v>松江市</v>
          </cell>
        </row>
        <row r="378">
          <cell r="A378" t="str">
            <v>美保関町諸喰</v>
          </cell>
          <cell r="B378" t="str">
            <v>ﾐﾎﾉｾｷﾁｮｳﾓﾛｸｲ</v>
          </cell>
          <cell r="C378">
            <v>201182000</v>
          </cell>
          <cell r="D378" t="str">
            <v>E13</v>
          </cell>
          <cell r="E378" t="str">
            <v>I</v>
          </cell>
          <cell r="F378" t="str">
            <v>松江市</v>
          </cell>
        </row>
        <row r="379">
          <cell r="A379" t="str">
            <v>美保関町諸喰</v>
          </cell>
          <cell r="B379" t="str">
            <v>ﾐﾎﾉｾｷﾁｮｳﾓﾛｸｲ</v>
          </cell>
          <cell r="C379">
            <v>201182000</v>
          </cell>
          <cell r="D379" t="str">
            <v>E14</v>
          </cell>
          <cell r="E379" t="str">
            <v>I</v>
          </cell>
          <cell r="F379" t="str">
            <v>松江市</v>
          </cell>
        </row>
        <row r="380">
          <cell r="A380" t="str">
            <v>美保関町諸喰</v>
          </cell>
          <cell r="B380" t="str">
            <v>ﾐﾎﾉｾｷﾁｮｳﾓﾛｸｲ</v>
          </cell>
          <cell r="C380">
            <v>201182000</v>
          </cell>
          <cell r="D380" t="str">
            <v>E15</v>
          </cell>
          <cell r="E380" t="str">
            <v>I</v>
          </cell>
          <cell r="F380" t="str">
            <v>松江市</v>
          </cell>
        </row>
        <row r="381">
          <cell r="A381" t="str">
            <v>美保関町諸喰</v>
          </cell>
          <cell r="B381" t="str">
            <v>ﾐﾎﾉｾｷﾁｮｳﾓﾛｸｲ</v>
          </cell>
          <cell r="C381">
            <v>201182000</v>
          </cell>
          <cell r="D381" t="str">
            <v>E16</v>
          </cell>
          <cell r="E381" t="str">
            <v>I</v>
          </cell>
          <cell r="F381" t="str">
            <v>松江市</v>
          </cell>
        </row>
        <row r="382">
          <cell r="A382" t="str">
            <v>美保関町雲津</v>
          </cell>
          <cell r="B382" t="str">
            <v>ﾐﾎﾉｾｷﾁｮｳｸﾓﾂﾞ</v>
          </cell>
          <cell r="C382">
            <v>201183000</v>
          </cell>
          <cell r="D382" t="str">
            <v>E1</v>
          </cell>
          <cell r="F382" t="str">
            <v>松江市</v>
          </cell>
        </row>
        <row r="383">
          <cell r="A383" t="str">
            <v>美保関町雲津</v>
          </cell>
          <cell r="B383" t="str">
            <v>ﾐﾎﾉｾｷﾁｮｳｸﾓﾂﾞ</v>
          </cell>
          <cell r="C383">
            <v>201183000</v>
          </cell>
          <cell r="D383" t="str">
            <v>E2</v>
          </cell>
          <cell r="E383" t="str">
            <v>I</v>
          </cell>
          <cell r="F383" t="str">
            <v>松江市</v>
          </cell>
        </row>
        <row r="384">
          <cell r="A384" t="str">
            <v>美保関町雲津</v>
          </cell>
          <cell r="B384" t="str">
            <v>ﾐﾎﾉｾｷﾁｮｳｸﾓﾂﾞ</v>
          </cell>
          <cell r="C384">
            <v>201183000</v>
          </cell>
          <cell r="D384" t="str">
            <v>E3</v>
          </cell>
          <cell r="E384" t="str">
            <v>I</v>
          </cell>
          <cell r="F384" t="str">
            <v>松江市</v>
          </cell>
        </row>
        <row r="385">
          <cell r="A385" t="str">
            <v>美保関町雲津</v>
          </cell>
          <cell r="B385" t="str">
            <v>ﾐﾎﾉｾｷﾁｮｳｸﾓﾂﾞ</v>
          </cell>
          <cell r="C385">
            <v>201183000</v>
          </cell>
          <cell r="D385" t="str">
            <v>E4</v>
          </cell>
          <cell r="E385" t="str">
            <v>I</v>
          </cell>
          <cell r="F385" t="str">
            <v>松江市</v>
          </cell>
        </row>
        <row r="386">
          <cell r="A386" t="str">
            <v>美保関町雲津</v>
          </cell>
          <cell r="B386" t="str">
            <v>ﾐﾎﾉｾｷﾁｮｳｸﾓﾂﾞ</v>
          </cell>
          <cell r="C386">
            <v>201183000</v>
          </cell>
          <cell r="D386" t="str">
            <v>E5</v>
          </cell>
          <cell r="E386" t="str">
            <v>I</v>
          </cell>
          <cell r="F386" t="str">
            <v>松江市</v>
          </cell>
        </row>
        <row r="387">
          <cell r="A387" t="str">
            <v>美保関町雲津</v>
          </cell>
          <cell r="B387" t="str">
            <v>ﾐﾎﾉｾｷﾁｮｳｸﾓﾂﾞ</v>
          </cell>
          <cell r="C387">
            <v>201183000</v>
          </cell>
          <cell r="D387" t="str">
            <v>E6</v>
          </cell>
          <cell r="E387" t="str">
            <v>I</v>
          </cell>
          <cell r="F387" t="str">
            <v>松江市</v>
          </cell>
        </row>
        <row r="388">
          <cell r="A388" t="str">
            <v>美保関町雲津</v>
          </cell>
          <cell r="B388" t="str">
            <v>ﾐﾎﾉｾｷﾁｮｳｸﾓﾂﾞ</v>
          </cell>
          <cell r="C388">
            <v>201183000</v>
          </cell>
          <cell r="D388" t="str">
            <v>E7</v>
          </cell>
          <cell r="E388" t="str">
            <v>I</v>
          </cell>
          <cell r="F388" t="str">
            <v>松江市</v>
          </cell>
        </row>
        <row r="389">
          <cell r="A389" t="str">
            <v>美保関町雲津</v>
          </cell>
          <cell r="B389" t="str">
            <v>ﾐﾎﾉｾｷﾁｮｳｸﾓﾂﾞ</v>
          </cell>
          <cell r="C389">
            <v>201183000</v>
          </cell>
          <cell r="D389" t="str">
            <v>E8</v>
          </cell>
          <cell r="E389" t="str">
            <v>I</v>
          </cell>
          <cell r="F389" t="str">
            <v>松江市</v>
          </cell>
        </row>
        <row r="390">
          <cell r="A390" t="str">
            <v>美保関町雲津</v>
          </cell>
          <cell r="B390" t="str">
            <v>ﾐﾎﾉｾｷﾁｮｳｸﾓﾂﾞ</v>
          </cell>
          <cell r="C390">
            <v>201183000</v>
          </cell>
          <cell r="D390" t="str">
            <v>E9</v>
          </cell>
          <cell r="E390" t="str">
            <v>I</v>
          </cell>
          <cell r="F390" t="str">
            <v>松江市</v>
          </cell>
        </row>
        <row r="391">
          <cell r="A391" t="str">
            <v>美保関町雲津</v>
          </cell>
          <cell r="B391" t="str">
            <v>ﾐﾎﾉｾｷﾁｮｳｸﾓﾂﾞ</v>
          </cell>
          <cell r="C391">
            <v>201183000</v>
          </cell>
          <cell r="D391" t="str">
            <v>E10</v>
          </cell>
          <cell r="E391" t="str">
            <v>I</v>
          </cell>
          <cell r="F391" t="str">
            <v>松江市</v>
          </cell>
        </row>
        <row r="392">
          <cell r="A392" t="str">
            <v>美保関町雲津</v>
          </cell>
          <cell r="B392" t="str">
            <v>ﾐﾎﾉｾｷﾁｮｳｸﾓﾂﾞ</v>
          </cell>
          <cell r="C392">
            <v>201183000</v>
          </cell>
          <cell r="D392" t="str">
            <v>E11</v>
          </cell>
          <cell r="E392" t="str">
            <v>I</v>
          </cell>
          <cell r="F392" t="str">
            <v>松江市</v>
          </cell>
        </row>
        <row r="393">
          <cell r="A393" t="str">
            <v>美保関町雲津</v>
          </cell>
          <cell r="B393" t="str">
            <v>ﾐﾎﾉｾｷﾁｮｳｸﾓﾂﾞ</v>
          </cell>
          <cell r="C393">
            <v>201183000</v>
          </cell>
          <cell r="D393" t="str">
            <v>E12</v>
          </cell>
          <cell r="E393" t="str">
            <v>I</v>
          </cell>
          <cell r="F393" t="str">
            <v>松江市</v>
          </cell>
        </row>
        <row r="394">
          <cell r="A394" t="str">
            <v>美保関町雲津</v>
          </cell>
          <cell r="B394" t="str">
            <v>ﾐﾎﾉｾｷﾁｮｳｸﾓﾂﾞ</v>
          </cell>
          <cell r="C394">
            <v>201183000</v>
          </cell>
          <cell r="D394" t="str">
            <v>E13</v>
          </cell>
          <cell r="E394" t="str">
            <v>I</v>
          </cell>
          <cell r="F394" t="str">
            <v>松江市</v>
          </cell>
        </row>
        <row r="395">
          <cell r="A395" t="str">
            <v>美保関町雲津</v>
          </cell>
          <cell r="B395" t="str">
            <v>ﾐﾎﾉｾｷﾁｮｳｸﾓﾂﾞ</v>
          </cell>
          <cell r="C395">
            <v>201183000</v>
          </cell>
          <cell r="D395" t="str">
            <v>E14</v>
          </cell>
          <cell r="E395" t="str">
            <v>I</v>
          </cell>
          <cell r="F395" t="str">
            <v>松江市</v>
          </cell>
        </row>
        <row r="396">
          <cell r="A396" t="str">
            <v>美保関町下宇部尾</v>
          </cell>
          <cell r="B396" t="str">
            <v>ﾐﾎﾉｾｷﾁｮｳｼﾓｳﾍﾞｵ</v>
          </cell>
          <cell r="C396">
            <v>201184000</v>
          </cell>
          <cell r="F396" t="str">
            <v>松江市</v>
          </cell>
        </row>
        <row r="397">
          <cell r="A397" t="str">
            <v>美保関町森山</v>
          </cell>
          <cell r="B397" t="str">
            <v>ﾐﾎﾉｾｷﾁｮｳﾓﾘﾔﾏ</v>
          </cell>
          <cell r="C397">
            <v>201185000</v>
          </cell>
          <cell r="F397" t="str">
            <v>松江市</v>
          </cell>
        </row>
        <row r="398">
          <cell r="A398" t="str">
            <v>美保関町福浦</v>
          </cell>
          <cell r="B398" t="str">
            <v>ﾐﾎﾉｾｷﾁｮｳﾌｸｳﾗ</v>
          </cell>
          <cell r="C398">
            <v>201186000</v>
          </cell>
          <cell r="F398" t="str">
            <v>松江市</v>
          </cell>
        </row>
        <row r="399">
          <cell r="A399" t="str">
            <v>美保関町美保関</v>
          </cell>
          <cell r="B399" t="str">
            <v>ﾐﾎﾉｾｷﾁｮｳﾐﾎﾉｾｷ</v>
          </cell>
          <cell r="C399">
            <v>201187000</v>
          </cell>
          <cell r="D399" t="str">
            <v>E1</v>
          </cell>
          <cell r="F399" t="str">
            <v>松江市</v>
          </cell>
        </row>
        <row r="400">
          <cell r="A400" t="str">
            <v>美保関町美保関</v>
          </cell>
          <cell r="B400" t="str">
            <v>ﾐﾎﾉｾｷﾁｮｳﾐﾎﾉｾｷ</v>
          </cell>
          <cell r="C400">
            <v>201187000</v>
          </cell>
          <cell r="D400" t="str">
            <v>E2</v>
          </cell>
          <cell r="E400" t="str">
            <v>I</v>
          </cell>
          <cell r="F400" t="str">
            <v>松江市</v>
          </cell>
        </row>
        <row r="401">
          <cell r="A401" t="str">
            <v>美保関町美保関</v>
          </cell>
          <cell r="B401" t="str">
            <v>ﾐﾎﾉｾｷﾁｮｳﾐﾎﾉｾｷ</v>
          </cell>
          <cell r="C401">
            <v>201187000</v>
          </cell>
          <cell r="D401" t="str">
            <v>E3</v>
          </cell>
          <cell r="E401" t="str">
            <v>I</v>
          </cell>
          <cell r="F401" t="str">
            <v>松江市</v>
          </cell>
        </row>
        <row r="402">
          <cell r="A402" t="str">
            <v>美保関町美保関</v>
          </cell>
          <cell r="B402" t="str">
            <v>ﾐﾎﾉｾｷﾁｮｳﾐﾎﾉｾｷ</v>
          </cell>
          <cell r="C402">
            <v>201187000</v>
          </cell>
          <cell r="D402" t="str">
            <v>E4</v>
          </cell>
          <cell r="E402" t="str">
            <v>I</v>
          </cell>
          <cell r="F402" t="str">
            <v>松江市</v>
          </cell>
        </row>
        <row r="403">
          <cell r="A403" t="str">
            <v>美保関町美保関</v>
          </cell>
          <cell r="B403" t="str">
            <v>ﾐﾎﾉｾｷﾁｮｳﾐﾎﾉｾｷ</v>
          </cell>
          <cell r="C403">
            <v>201187000</v>
          </cell>
          <cell r="D403" t="str">
            <v>E5</v>
          </cell>
          <cell r="E403" t="str">
            <v>I</v>
          </cell>
          <cell r="F403" t="str">
            <v>松江市</v>
          </cell>
        </row>
        <row r="404">
          <cell r="A404" t="str">
            <v>美保関町美保関</v>
          </cell>
          <cell r="B404" t="str">
            <v>ﾐﾎﾉｾｷﾁｮｳﾐﾎﾉｾｷ</v>
          </cell>
          <cell r="C404">
            <v>201187000</v>
          </cell>
          <cell r="D404" t="str">
            <v>E6</v>
          </cell>
          <cell r="E404" t="str">
            <v>I</v>
          </cell>
          <cell r="F404" t="str">
            <v>松江市</v>
          </cell>
        </row>
        <row r="405">
          <cell r="A405" t="str">
            <v>美保関町美保関</v>
          </cell>
          <cell r="B405" t="str">
            <v>ﾐﾎﾉｾｷﾁｮｳﾐﾎﾉｾｷ</v>
          </cell>
          <cell r="C405">
            <v>201187000</v>
          </cell>
          <cell r="D405" t="str">
            <v>E7</v>
          </cell>
          <cell r="E405" t="str">
            <v>I</v>
          </cell>
          <cell r="F405" t="str">
            <v>松江市</v>
          </cell>
        </row>
        <row r="406">
          <cell r="A406" t="str">
            <v>美保関町美保関</v>
          </cell>
          <cell r="B406" t="str">
            <v>ﾐﾎﾉｾｷﾁｮｳﾐﾎﾉｾｷ</v>
          </cell>
          <cell r="C406">
            <v>201187000</v>
          </cell>
          <cell r="D406" t="str">
            <v>E8</v>
          </cell>
          <cell r="E406" t="str">
            <v>I</v>
          </cell>
          <cell r="F406" t="str">
            <v>松江市</v>
          </cell>
        </row>
        <row r="407">
          <cell r="A407" t="str">
            <v>美保関町美保関</v>
          </cell>
          <cell r="B407" t="str">
            <v>ﾐﾎﾉｾｷﾁｮｳﾐﾎﾉｾｷ</v>
          </cell>
          <cell r="C407">
            <v>201187000</v>
          </cell>
          <cell r="D407" t="str">
            <v>E9</v>
          </cell>
          <cell r="E407" t="str">
            <v>I</v>
          </cell>
          <cell r="F407" t="str">
            <v>松江市</v>
          </cell>
        </row>
        <row r="408">
          <cell r="A408" t="str">
            <v>美保関町美保関</v>
          </cell>
          <cell r="B408" t="str">
            <v>ﾐﾎﾉｾｷﾁｮｳﾐﾎﾉｾｷ</v>
          </cell>
          <cell r="C408">
            <v>201187000</v>
          </cell>
          <cell r="D408" t="str">
            <v>E10</v>
          </cell>
          <cell r="E408" t="str">
            <v>I</v>
          </cell>
          <cell r="F408" t="str">
            <v>松江市</v>
          </cell>
        </row>
        <row r="409">
          <cell r="A409" t="str">
            <v>美保関町美保関</v>
          </cell>
          <cell r="B409" t="str">
            <v>ﾐﾎﾉｾｷﾁｮｳﾐﾎﾉｾｷ</v>
          </cell>
          <cell r="C409">
            <v>201187000</v>
          </cell>
          <cell r="D409" t="str">
            <v>E11</v>
          </cell>
          <cell r="E409" t="str">
            <v>I</v>
          </cell>
          <cell r="F409" t="str">
            <v>松江市</v>
          </cell>
        </row>
        <row r="410">
          <cell r="A410" t="str">
            <v>美保関町美保関</v>
          </cell>
          <cell r="B410" t="str">
            <v>ﾐﾎﾉｾｷﾁｮｳﾐﾎﾉｾｷ</v>
          </cell>
          <cell r="C410">
            <v>201187000</v>
          </cell>
          <cell r="D410" t="str">
            <v>E12</v>
          </cell>
          <cell r="E410" t="str">
            <v>I</v>
          </cell>
          <cell r="F410" t="str">
            <v>松江市</v>
          </cell>
        </row>
        <row r="411">
          <cell r="A411" t="str">
            <v>美保関町美保関</v>
          </cell>
          <cell r="B411" t="str">
            <v>ﾐﾎﾉｾｷﾁｮｳﾐﾎﾉｾｷ</v>
          </cell>
          <cell r="C411">
            <v>201187000</v>
          </cell>
          <cell r="D411" t="str">
            <v>E13</v>
          </cell>
          <cell r="E411" t="str">
            <v>I</v>
          </cell>
          <cell r="F411" t="str">
            <v>松江市</v>
          </cell>
        </row>
        <row r="412">
          <cell r="A412" t="str">
            <v>美保関町美保関</v>
          </cell>
          <cell r="B412" t="str">
            <v>ﾐﾎﾉｾｷﾁｮｳﾐﾎﾉｾｷ</v>
          </cell>
          <cell r="C412">
            <v>201187000</v>
          </cell>
          <cell r="D412" t="str">
            <v>E14</v>
          </cell>
          <cell r="E412" t="str">
            <v>I</v>
          </cell>
          <cell r="F412" t="str">
            <v>松江市</v>
          </cell>
        </row>
        <row r="413">
          <cell r="A413" t="str">
            <v>中海美保関町側</v>
          </cell>
          <cell r="C413">
            <v>201188000</v>
          </cell>
          <cell r="F413" t="str">
            <v>松江市</v>
          </cell>
        </row>
        <row r="414">
          <cell r="A414" t="str">
            <v>八雲町日吉</v>
          </cell>
          <cell r="B414" t="str">
            <v>ﾔｸﾓﾁｮｳﾋﾖｼ</v>
          </cell>
          <cell r="C414">
            <v>201189000</v>
          </cell>
          <cell r="F414" t="str">
            <v>松江市</v>
          </cell>
        </row>
        <row r="415">
          <cell r="A415" t="str">
            <v>八雲町東岩坂</v>
          </cell>
          <cell r="B415" t="str">
            <v>ﾔｸﾓﾁｮｳﾋｶﾞｼｲﾜｻｶ</v>
          </cell>
          <cell r="C415">
            <v>201190000</v>
          </cell>
          <cell r="F415" t="str">
            <v>松江市</v>
          </cell>
        </row>
        <row r="416">
          <cell r="A416" t="str">
            <v>八雲町西岩坂</v>
          </cell>
          <cell r="B416" t="str">
            <v>ﾔｸﾓﾁｮｳﾆｼｲﾜｻｶ</v>
          </cell>
          <cell r="C416">
            <v>201191000</v>
          </cell>
          <cell r="F416" t="str">
            <v>松江市</v>
          </cell>
        </row>
        <row r="417">
          <cell r="A417" t="str">
            <v>八雲町平原</v>
          </cell>
          <cell r="B417" t="str">
            <v>ﾔｸﾓﾁｮｳﾋﾗﾊﾗ</v>
          </cell>
          <cell r="C417">
            <v>201192000</v>
          </cell>
          <cell r="F417" t="str">
            <v>松江市</v>
          </cell>
        </row>
        <row r="418">
          <cell r="A418" t="str">
            <v>八雲町熊野</v>
          </cell>
          <cell r="B418" t="str">
            <v>ﾔｸﾓﾁｮｳｸﾏﾉ</v>
          </cell>
          <cell r="C418">
            <v>201193000</v>
          </cell>
          <cell r="F418" t="str">
            <v>松江市</v>
          </cell>
        </row>
        <row r="419">
          <cell r="A419" t="str">
            <v>玉湯町林</v>
          </cell>
          <cell r="B419" t="str">
            <v>ﾀﾏﾕﾁｮｳﾊﾔｼ</v>
          </cell>
          <cell r="C419">
            <v>201194000</v>
          </cell>
          <cell r="F419" t="str">
            <v>松江市</v>
          </cell>
        </row>
        <row r="420">
          <cell r="A420" t="str">
            <v>玉湯町湯町</v>
          </cell>
          <cell r="B420" t="str">
            <v>ﾀﾏﾕﾁｮｳﾕﾏﾁ</v>
          </cell>
          <cell r="C420">
            <v>201195000</v>
          </cell>
          <cell r="F420" t="str">
            <v>松江市</v>
          </cell>
        </row>
        <row r="421">
          <cell r="A421" t="str">
            <v>玉湯町布志名</v>
          </cell>
          <cell r="B421" t="str">
            <v>ﾀﾏﾕﾁｮｳﾌｼﾞﾅ</v>
          </cell>
          <cell r="C421">
            <v>201196000</v>
          </cell>
          <cell r="F421" t="str">
            <v>松江市</v>
          </cell>
        </row>
        <row r="422">
          <cell r="A422" t="str">
            <v>玉湯町玉造</v>
          </cell>
          <cell r="B422" t="str">
            <v>ﾀﾏﾕﾁｮｳﾀﾏﾂｸﾘ</v>
          </cell>
          <cell r="C422">
            <v>201197000</v>
          </cell>
          <cell r="F422" t="str">
            <v>松江市</v>
          </cell>
        </row>
        <row r="423">
          <cell r="A423" t="str">
            <v>玉湯町大谷</v>
          </cell>
          <cell r="B423" t="str">
            <v>ﾀﾏﾕﾁｮｳｵｵﾀﾞﾆ</v>
          </cell>
          <cell r="C423">
            <v>201198000</v>
          </cell>
          <cell r="F423" t="str">
            <v>松江市</v>
          </cell>
        </row>
        <row r="424">
          <cell r="A424" t="str">
            <v>宍道湖玉湯町側</v>
          </cell>
          <cell r="C424">
            <v>201199000</v>
          </cell>
          <cell r="F424" t="str">
            <v>松江市</v>
          </cell>
        </row>
        <row r="425">
          <cell r="A425" t="str">
            <v>宍道町宍道</v>
          </cell>
          <cell r="B425" t="str">
            <v>ｼﾝｼﾞﾁｮｳｼﾝｼﾞ</v>
          </cell>
          <cell r="C425">
            <v>201200000</v>
          </cell>
          <cell r="F425" t="str">
            <v>松江市</v>
          </cell>
        </row>
        <row r="426">
          <cell r="A426" t="str">
            <v>宍道町昭和</v>
          </cell>
          <cell r="B426" t="str">
            <v>ｼﾝｼﾞﾁｮｳｼｮｳﾜ</v>
          </cell>
          <cell r="C426">
            <v>201201000</v>
          </cell>
          <cell r="F426" t="str">
            <v>松江市</v>
          </cell>
        </row>
        <row r="427">
          <cell r="A427" t="str">
            <v>宍道町白石</v>
          </cell>
          <cell r="B427" t="str">
            <v>ｼﾝｼﾞﾁｮｳﾊｸｲｼ</v>
          </cell>
          <cell r="C427">
            <v>201202000</v>
          </cell>
          <cell r="F427" t="str">
            <v>松江市</v>
          </cell>
        </row>
        <row r="428">
          <cell r="A428" t="str">
            <v>宍道町佐々布</v>
          </cell>
          <cell r="B428" t="str">
            <v>ｼﾝｼﾞﾁｮｳｻｿｳ</v>
          </cell>
          <cell r="C428">
            <v>201203000</v>
          </cell>
          <cell r="F428" t="str">
            <v>松江市</v>
          </cell>
        </row>
        <row r="429">
          <cell r="A429" t="str">
            <v>宍道町伊志見</v>
          </cell>
          <cell r="B429" t="str">
            <v>ｼﾝｼﾞﾁｮｳｲｼﾞﾐ</v>
          </cell>
          <cell r="C429">
            <v>201204000</v>
          </cell>
          <cell r="F429" t="str">
            <v>松江市</v>
          </cell>
        </row>
        <row r="430">
          <cell r="A430" t="str">
            <v>宍道町昭和新田</v>
          </cell>
          <cell r="B430" t="str">
            <v>ｼﾝｼﾞﾁｮｳｼｮｳﾜｼﾝﾃﾞﾝ</v>
          </cell>
          <cell r="C430">
            <v>201205000</v>
          </cell>
          <cell r="F430" t="str">
            <v>松江市</v>
          </cell>
        </row>
        <row r="431">
          <cell r="A431" t="str">
            <v>宍道町上来待</v>
          </cell>
          <cell r="B431" t="str">
            <v>ｼﾝｼﾞﾁｮｳｶﾐｷﾏﾁ</v>
          </cell>
          <cell r="C431">
            <v>201206000</v>
          </cell>
          <cell r="F431" t="str">
            <v>松江市</v>
          </cell>
        </row>
        <row r="432">
          <cell r="A432" t="str">
            <v>宍道町東来待</v>
          </cell>
          <cell r="B432" t="str">
            <v>ｼﾝｼﾞﾁｮｳﾋｶﾞｼｷﾏﾁ</v>
          </cell>
          <cell r="C432">
            <v>201207000</v>
          </cell>
          <cell r="F432" t="str">
            <v>松江市</v>
          </cell>
        </row>
        <row r="433">
          <cell r="A433" t="str">
            <v>宍道町西来待</v>
          </cell>
          <cell r="B433" t="str">
            <v>ｼﾝｼﾞﾁｮｳﾆｼｷﾏﾁ</v>
          </cell>
          <cell r="C433">
            <v>201208000</v>
          </cell>
          <cell r="F433" t="str">
            <v>松江市</v>
          </cell>
        </row>
        <row r="434">
          <cell r="A434" t="str">
            <v>宍道湖宍道町側</v>
          </cell>
          <cell r="C434">
            <v>201209000</v>
          </cell>
          <cell r="F434" t="str">
            <v>松江市</v>
          </cell>
        </row>
        <row r="435">
          <cell r="A435" t="str">
            <v>八束町二子</v>
          </cell>
          <cell r="B435" t="str">
            <v>ﾔﾂｶﾁｮｳﾌﾀｺﾞ</v>
          </cell>
          <cell r="C435">
            <v>201210000</v>
          </cell>
          <cell r="D435" t="str">
            <v>E1</v>
          </cell>
          <cell r="F435" t="str">
            <v>松江市</v>
          </cell>
        </row>
        <row r="436">
          <cell r="A436" t="str">
            <v>八束町二子</v>
          </cell>
          <cell r="B436" t="str">
            <v>ﾔﾂｶﾁｮｳﾌﾀｺﾞ</v>
          </cell>
          <cell r="C436">
            <v>201210000</v>
          </cell>
          <cell r="D436" t="str">
            <v>E2</v>
          </cell>
          <cell r="E436" t="str">
            <v>I</v>
          </cell>
          <cell r="F436" t="str">
            <v>松江市</v>
          </cell>
        </row>
        <row r="437">
          <cell r="A437" t="str">
            <v>八束町二子</v>
          </cell>
          <cell r="B437" t="str">
            <v>ﾔﾂｶﾁｮｳﾌﾀｺﾞ</v>
          </cell>
          <cell r="C437">
            <v>201210000</v>
          </cell>
          <cell r="D437" t="str">
            <v>E3</v>
          </cell>
          <cell r="E437" t="str">
            <v>I</v>
          </cell>
          <cell r="F437" t="str">
            <v>松江市</v>
          </cell>
        </row>
        <row r="438">
          <cell r="A438" t="str">
            <v>八束町二子</v>
          </cell>
          <cell r="B438" t="str">
            <v>ﾔﾂｶﾁｮｳﾌﾀｺﾞ</v>
          </cell>
          <cell r="C438">
            <v>201210000</v>
          </cell>
          <cell r="D438" t="str">
            <v>E4</v>
          </cell>
          <cell r="E438" t="str">
            <v>I</v>
          </cell>
          <cell r="F438" t="str">
            <v>松江市</v>
          </cell>
        </row>
        <row r="439">
          <cell r="A439" t="str">
            <v>八束町寺津</v>
          </cell>
          <cell r="B439" t="str">
            <v>ﾔﾂｶﾁｮｳﾃﾗﾂﾞ</v>
          </cell>
          <cell r="C439">
            <v>201211000</v>
          </cell>
          <cell r="F439" t="str">
            <v>松江市</v>
          </cell>
        </row>
        <row r="440">
          <cell r="A440" t="str">
            <v>八束町亀尻</v>
          </cell>
          <cell r="B440" t="str">
            <v>ﾔﾂｶﾁｮｳｶﾒｼﾘ</v>
          </cell>
          <cell r="C440">
            <v>201212000</v>
          </cell>
          <cell r="F440" t="str">
            <v>松江市</v>
          </cell>
        </row>
        <row r="441">
          <cell r="A441" t="str">
            <v>八束町馬渡</v>
          </cell>
          <cell r="B441" t="str">
            <v>ﾔﾂｶﾁｮｳﾏﾜﾀｼ</v>
          </cell>
          <cell r="C441">
            <v>201213000</v>
          </cell>
          <cell r="D441" t="str">
            <v>E1</v>
          </cell>
          <cell r="F441" t="str">
            <v>松江市</v>
          </cell>
        </row>
        <row r="442">
          <cell r="A442" t="str">
            <v>八束町馬渡</v>
          </cell>
          <cell r="B442" t="str">
            <v>ﾔﾂｶﾁｮｳﾏﾜﾀｼ</v>
          </cell>
          <cell r="C442">
            <v>201213000</v>
          </cell>
          <cell r="D442" t="str">
            <v>E2</v>
          </cell>
          <cell r="E442" t="str">
            <v>I</v>
          </cell>
          <cell r="F442" t="str">
            <v>松江市</v>
          </cell>
        </row>
        <row r="443">
          <cell r="A443" t="str">
            <v>八束町馬渡</v>
          </cell>
          <cell r="B443" t="str">
            <v>ﾔﾂｶﾁｮｳﾏﾜﾀｼ</v>
          </cell>
          <cell r="C443">
            <v>201213000</v>
          </cell>
          <cell r="D443" t="str">
            <v>E3</v>
          </cell>
          <cell r="E443" t="str">
            <v>I</v>
          </cell>
          <cell r="F443" t="str">
            <v>松江市</v>
          </cell>
        </row>
        <row r="444">
          <cell r="A444" t="str">
            <v>八束町馬渡</v>
          </cell>
          <cell r="B444" t="str">
            <v>ﾔﾂｶﾁｮｳﾏﾜﾀｼ</v>
          </cell>
          <cell r="C444">
            <v>201213000</v>
          </cell>
          <cell r="D444" t="str">
            <v>E4</v>
          </cell>
          <cell r="E444" t="str">
            <v>I</v>
          </cell>
          <cell r="F444" t="str">
            <v>松江市</v>
          </cell>
        </row>
        <row r="445">
          <cell r="A445" t="str">
            <v>八束町遅江</v>
          </cell>
          <cell r="B445" t="str">
            <v>ﾔﾂｶﾁｮｳｵｿｴ</v>
          </cell>
          <cell r="C445">
            <v>201214000</v>
          </cell>
          <cell r="D445" t="str">
            <v>E1</v>
          </cell>
          <cell r="F445" t="str">
            <v>松江市</v>
          </cell>
        </row>
        <row r="446">
          <cell r="A446" t="str">
            <v>八束町遅江</v>
          </cell>
          <cell r="B446" t="str">
            <v>ﾔﾂｶﾁｮｳｵｿｴ</v>
          </cell>
          <cell r="C446">
            <v>201214000</v>
          </cell>
          <cell r="D446" t="str">
            <v>E2</v>
          </cell>
          <cell r="E446" t="str">
            <v>I</v>
          </cell>
          <cell r="F446" t="str">
            <v>松江市</v>
          </cell>
        </row>
        <row r="447">
          <cell r="A447" t="str">
            <v>八束町遅江</v>
          </cell>
          <cell r="B447" t="str">
            <v>ﾔﾂｶﾁｮｳｵｿｴ</v>
          </cell>
          <cell r="C447">
            <v>201214000</v>
          </cell>
          <cell r="F447" t="str">
            <v>松江市</v>
          </cell>
        </row>
        <row r="448">
          <cell r="A448" t="str">
            <v>八束町波入</v>
          </cell>
          <cell r="B448" t="str">
            <v>ﾔﾂｶﾁｮｳﾊﾆｭｳ</v>
          </cell>
          <cell r="C448">
            <v>201215000</v>
          </cell>
          <cell r="D448" t="str">
            <v>E1</v>
          </cell>
          <cell r="F448" t="str">
            <v>松江市</v>
          </cell>
        </row>
        <row r="449">
          <cell r="A449" t="str">
            <v>八束町波入</v>
          </cell>
          <cell r="B449" t="str">
            <v>ﾔﾂｶﾁｮｳﾊﾆｭｳ</v>
          </cell>
          <cell r="C449">
            <v>201215000</v>
          </cell>
          <cell r="D449" t="str">
            <v>E2</v>
          </cell>
          <cell r="E449" t="str">
            <v>I</v>
          </cell>
          <cell r="F449" t="str">
            <v>松江市</v>
          </cell>
        </row>
        <row r="450">
          <cell r="A450" t="str">
            <v>八束町波入</v>
          </cell>
          <cell r="B450" t="str">
            <v>ﾔﾂｶﾁｮｳﾊﾆｭｳ</v>
          </cell>
          <cell r="C450">
            <v>201215000</v>
          </cell>
          <cell r="D450" t="str">
            <v>E3</v>
          </cell>
          <cell r="E450" t="str">
            <v>I</v>
          </cell>
          <cell r="F450" t="str">
            <v>松江市</v>
          </cell>
        </row>
        <row r="451">
          <cell r="A451" t="str">
            <v>八束町波入</v>
          </cell>
          <cell r="B451" t="str">
            <v>ﾔﾂｶﾁｮｳﾊﾆｭｳ</v>
          </cell>
          <cell r="C451">
            <v>201215000</v>
          </cell>
          <cell r="D451" t="str">
            <v>E4</v>
          </cell>
          <cell r="E451" t="str">
            <v>I</v>
          </cell>
          <cell r="F451" t="str">
            <v>松江市</v>
          </cell>
        </row>
        <row r="452">
          <cell r="A452" t="str">
            <v>八束町波入</v>
          </cell>
          <cell r="B452" t="str">
            <v>ﾔﾂｶﾁｮｳﾊﾆｭｳ</v>
          </cell>
          <cell r="C452">
            <v>201215000</v>
          </cell>
          <cell r="D452" t="str">
            <v>E5</v>
          </cell>
          <cell r="E452" t="str">
            <v>I</v>
          </cell>
          <cell r="F452" t="str">
            <v>松江市</v>
          </cell>
        </row>
        <row r="453">
          <cell r="A453" t="str">
            <v>八束町入江</v>
          </cell>
          <cell r="B453" t="str">
            <v>ﾔﾂｶﾁｮｳﾆｭｳｺｳ</v>
          </cell>
          <cell r="C453">
            <v>201216000</v>
          </cell>
          <cell r="D453" t="str">
            <v>E1</v>
          </cell>
          <cell r="F453" t="str">
            <v>松江市</v>
          </cell>
        </row>
        <row r="454">
          <cell r="A454" t="str">
            <v>八束町入江</v>
          </cell>
          <cell r="B454" t="str">
            <v>ﾔﾂｶﾁｮｳﾆｭｳｺｳ</v>
          </cell>
          <cell r="C454">
            <v>201216000</v>
          </cell>
          <cell r="D454" t="str">
            <v>E2</v>
          </cell>
          <cell r="E454" t="str">
            <v>I</v>
          </cell>
          <cell r="F454" t="str">
            <v>松江市</v>
          </cell>
        </row>
        <row r="455">
          <cell r="A455" t="str">
            <v>八束町入江</v>
          </cell>
          <cell r="B455" t="str">
            <v>ﾔﾂｶﾁｮｳﾆｭｳｺｳ</v>
          </cell>
          <cell r="C455">
            <v>201216000</v>
          </cell>
          <cell r="D455" t="str">
            <v>E3</v>
          </cell>
          <cell r="E455" t="str">
            <v>I</v>
          </cell>
          <cell r="F455" t="str">
            <v>松江市</v>
          </cell>
        </row>
        <row r="456">
          <cell r="A456" t="str">
            <v>八束町江島</v>
          </cell>
          <cell r="B456" t="str">
            <v>ﾔﾂｶﾁｮｳｴｼﾏ</v>
          </cell>
          <cell r="C456">
            <v>201217000</v>
          </cell>
          <cell r="D456" t="str">
            <v>E1</v>
          </cell>
          <cell r="F456" t="str">
            <v>松江市</v>
          </cell>
        </row>
        <row r="457">
          <cell r="A457" t="str">
            <v>八束町江島</v>
          </cell>
          <cell r="B457" t="str">
            <v>ﾔﾂｶﾁｮｳｴｼﾏ</v>
          </cell>
          <cell r="C457">
            <v>201217000</v>
          </cell>
          <cell r="D457" t="str">
            <v>E2</v>
          </cell>
          <cell r="E457" t="str">
            <v>I</v>
          </cell>
          <cell r="F457" t="str">
            <v>松江市</v>
          </cell>
        </row>
        <row r="458">
          <cell r="A458" t="str">
            <v>八束町江島</v>
          </cell>
          <cell r="B458" t="str">
            <v>ﾔﾂｶﾁｮｳｴｼﾏ</v>
          </cell>
          <cell r="C458">
            <v>201217000</v>
          </cell>
          <cell r="D458" t="str">
            <v>E3</v>
          </cell>
          <cell r="E458" t="str">
            <v>I</v>
          </cell>
          <cell r="F458" t="str">
            <v>松江市</v>
          </cell>
        </row>
        <row r="459">
          <cell r="A459" t="str">
            <v>八束町江島</v>
          </cell>
          <cell r="B459" t="str">
            <v>ﾔﾂｶﾁｮｳｴｼﾏ</v>
          </cell>
          <cell r="C459">
            <v>201217000</v>
          </cell>
          <cell r="D459" t="str">
            <v>E4</v>
          </cell>
          <cell r="E459" t="str">
            <v>I</v>
          </cell>
          <cell r="F459" t="str">
            <v>松江市</v>
          </cell>
        </row>
        <row r="460">
          <cell r="A460" t="str">
            <v>八束町江島</v>
          </cell>
          <cell r="B460" t="str">
            <v>ﾔﾂｶﾁｮｳｴｼﾏ</v>
          </cell>
          <cell r="C460">
            <v>201217000</v>
          </cell>
          <cell r="D460" t="str">
            <v>E5</v>
          </cell>
          <cell r="E460" t="str">
            <v>I</v>
          </cell>
          <cell r="F460" t="str">
            <v>松江市</v>
          </cell>
        </row>
        <row r="461">
          <cell r="A461" t="str">
            <v>中海</v>
          </cell>
          <cell r="C461">
            <v>201218000</v>
          </cell>
          <cell r="F461" t="str">
            <v>松江市</v>
          </cell>
        </row>
        <row r="462">
          <cell r="A462" t="str">
            <v>大字揖屋町</v>
          </cell>
          <cell r="B462" t="str">
            <v>ﾋｶﾞｼｲｽﾞﾓﾁｮｳｲﾔ</v>
          </cell>
          <cell r="C462">
            <v>304001000</v>
          </cell>
          <cell r="F462" t="str">
            <v>東出雲町</v>
          </cell>
        </row>
        <row r="463">
          <cell r="A463" t="str">
            <v>大字下意東</v>
          </cell>
          <cell r="B463" t="str">
            <v>ﾋｶﾞｼｲｽﾞﾓﾁｮｳｼﾓｲﾄｳ</v>
          </cell>
          <cell r="C463">
            <v>304002000</v>
          </cell>
          <cell r="F463" t="str">
            <v>東出雲町</v>
          </cell>
        </row>
        <row r="464">
          <cell r="A464" t="str">
            <v>大字上意東</v>
          </cell>
          <cell r="B464" t="str">
            <v>ﾋｶﾞｼｲｽﾞﾓﾁｮｳｶﾐｲﾄｳ</v>
          </cell>
          <cell r="C464">
            <v>304003000</v>
          </cell>
          <cell r="F464" t="str">
            <v>東出雲町</v>
          </cell>
        </row>
        <row r="465">
          <cell r="A465" t="str">
            <v>大字春日</v>
          </cell>
          <cell r="B465" t="str">
            <v>ﾋｶﾞｼｲｽﾞﾓﾁｮｳｶｽｶﾞ</v>
          </cell>
          <cell r="C465">
            <v>304004000</v>
          </cell>
          <cell r="F465" t="str">
            <v>東出雲町</v>
          </cell>
        </row>
        <row r="466">
          <cell r="A466" t="str">
            <v>大字今宮</v>
          </cell>
          <cell r="B466" t="str">
            <v>ﾋｶﾞｼｲｽﾞﾓﾁｮｳｲﾏﾐﾔ</v>
          </cell>
          <cell r="C466">
            <v>304005000</v>
          </cell>
          <cell r="F466" t="str">
            <v>東出雲町</v>
          </cell>
        </row>
        <row r="467">
          <cell r="A467" t="str">
            <v>大字内馬</v>
          </cell>
          <cell r="B467" t="str">
            <v>ﾋｶﾞｼｲｽﾞﾓﾁｮｳｳﾁｳﾏ</v>
          </cell>
          <cell r="C467">
            <v>304006000</v>
          </cell>
          <cell r="F467" t="str">
            <v>東出雲町</v>
          </cell>
        </row>
        <row r="468">
          <cell r="A468" t="str">
            <v>大字須田</v>
          </cell>
          <cell r="B468" t="str">
            <v>ﾋｶﾞｼｲｽﾞﾓﾁｮｳｽﾀ</v>
          </cell>
          <cell r="C468">
            <v>304007000</v>
          </cell>
          <cell r="F468" t="str">
            <v>東出雲町</v>
          </cell>
        </row>
        <row r="469">
          <cell r="A469" t="str">
            <v>大字出雲郷</v>
          </cell>
          <cell r="B469" t="str">
            <v>ﾋｶﾞｼｲｽﾞﾓﾁｮｳｱﾀﾞｶｴ</v>
          </cell>
          <cell r="C469">
            <v>304008000</v>
          </cell>
          <cell r="F469" t="str">
            <v>東出雲町</v>
          </cell>
        </row>
        <row r="470">
          <cell r="A470" t="str">
            <v>錦新町１丁目</v>
          </cell>
          <cell r="B470" t="str">
            <v>ﾋｶﾞｼｲｽﾞﾓﾁｮｳﾆｼｷｼﾝﾏﾁ</v>
          </cell>
          <cell r="C470">
            <v>304008101</v>
          </cell>
          <cell r="F470" t="str">
            <v>東出雲町</v>
          </cell>
        </row>
        <row r="471">
          <cell r="A471" t="str">
            <v>錦新町２丁目</v>
          </cell>
          <cell r="B471" t="str">
            <v>ﾋｶﾞｼｲｽﾞﾓﾁｮｳﾆｼｷｼﾝﾏﾁ</v>
          </cell>
          <cell r="C471">
            <v>304008102</v>
          </cell>
          <cell r="F471" t="str">
            <v>東出雲町</v>
          </cell>
        </row>
        <row r="472">
          <cell r="A472" t="str">
            <v>錦新町３丁目</v>
          </cell>
          <cell r="B472" t="str">
            <v>ﾋｶﾞｼｲｽﾞﾓﾁｮｳﾆｼｷｼﾝﾏﾁ</v>
          </cell>
          <cell r="C472">
            <v>304008103</v>
          </cell>
          <cell r="F472" t="str">
            <v>東出雲町</v>
          </cell>
        </row>
        <row r="473">
          <cell r="A473" t="str">
            <v>錦新町４丁目</v>
          </cell>
          <cell r="B473" t="str">
            <v>ﾋｶﾞｼｲｽﾞﾓﾁｮｳﾆｼｷｼﾝﾏﾁ</v>
          </cell>
          <cell r="C473">
            <v>304008104</v>
          </cell>
          <cell r="F473" t="str">
            <v>東出雲町</v>
          </cell>
        </row>
        <row r="474">
          <cell r="A474" t="str">
            <v>錦新町５丁目</v>
          </cell>
          <cell r="B474" t="str">
            <v>ﾋｶﾞｼｲｽﾞﾓﾁｮｳﾆｼｷｼﾝﾏﾁ</v>
          </cell>
          <cell r="C474">
            <v>304008105</v>
          </cell>
          <cell r="F474" t="str">
            <v>東出雲町</v>
          </cell>
        </row>
        <row r="475">
          <cell r="A475" t="str">
            <v>錦新町６丁目</v>
          </cell>
          <cell r="B475" t="str">
            <v>ﾋｶﾞｼｲｽﾞﾓﾁｮｳﾆｼｷｼﾝﾏﾁ</v>
          </cell>
          <cell r="C475">
            <v>304008106</v>
          </cell>
          <cell r="F475" t="str">
            <v>東出雲町</v>
          </cell>
        </row>
        <row r="476">
          <cell r="A476" t="str">
            <v>錦新町７丁目</v>
          </cell>
          <cell r="B476" t="str">
            <v>ﾋｶﾞｼｲｽﾞﾓﾁｮｳﾆｼｷｼﾝﾏﾁ</v>
          </cell>
          <cell r="C476">
            <v>304008107</v>
          </cell>
          <cell r="F476" t="str">
            <v>東出雲町</v>
          </cell>
        </row>
        <row r="477">
          <cell r="A477" t="str">
            <v>錦新町８丁目</v>
          </cell>
          <cell r="B477" t="str">
            <v>ﾋｶﾞｼｲｽﾞﾓﾁｮｳﾆｼｷｼﾝﾏﾁ</v>
          </cell>
          <cell r="C477">
            <v>304008108</v>
          </cell>
          <cell r="F477" t="str">
            <v>東出雲町</v>
          </cell>
        </row>
        <row r="478">
          <cell r="A478" t="str">
            <v>大字出雲郷</v>
          </cell>
          <cell r="B478" t="str">
            <v>ﾋｶﾞｼｲｽﾞﾓﾁｮｳｱﾀﾞｶｴ</v>
          </cell>
          <cell r="C478">
            <v>304008200</v>
          </cell>
          <cell r="F478" t="str">
            <v>東出雲町</v>
          </cell>
        </row>
        <row r="479">
          <cell r="A479" t="str">
            <v>意宇南１丁目</v>
          </cell>
          <cell r="B479" t="str">
            <v>ﾋｶﾞｼｲｽﾞﾓﾁｮｳｲｳﾅﾝ</v>
          </cell>
          <cell r="C479">
            <v>304008301</v>
          </cell>
          <cell r="F479" t="str">
            <v>東出雲町</v>
          </cell>
        </row>
        <row r="480">
          <cell r="A480" t="str">
            <v>意宇南２丁目</v>
          </cell>
          <cell r="B480" t="str">
            <v>ﾋｶﾞｼｲｽﾞﾓﾁｮｳｲｳﾅﾝ</v>
          </cell>
          <cell r="C480">
            <v>304008302</v>
          </cell>
          <cell r="F480" t="str">
            <v>東出雲町</v>
          </cell>
        </row>
        <row r="481">
          <cell r="A481" t="str">
            <v>意宇南３丁目</v>
          </cell>
          <cell r="B481" t="str">
            <v>ﾋｶﾞｼｲｽﾞﾓﾁｮｳｲｳﾅﾝ</v>
          </cell>
          <cell r="C481">
            <v>304008303</v>
          </cell>
          <cell r="F481" t="str">
            <v>東出雲町</v>
          </cell>
        </row>
        <row r="482">
          <cell r="A482" t="str">
            <v>意宇南４丁目</v>
          </cell>
          <cell r="B482" t="str">
            <v>ﾋｶﾞｼｲｽﾞﾓﾁｮｳｲｳﾅﾝ</v>
          </cell>
          <cell r="C482">
            <v>304008304</v>
          </cell>
          <cell r="F482" t="str">
            <v>東出雲町</v>
          </cell>
        </row>
        <row r="483">
          <cell r="A483" t="str">
            <v>意宇南５丁目</v>
          </cell>
          <cell r="B483" t="str">
            <v>ﾋｶﾞｼｲｽﾞﾓﾁｮｳｲｳﾅﾝ</v>
          </cell>
          <cell r="C483">
            <v>304008305</v>
          </cell>
          <cell r="F483" t="str">
            <v>東出雲町</v>
          </cell>
        </row>
        <row r="484">
          <cell r="A484" t="str">
            <v>意宇南６丁目</v>
          </cell>
          <cell r="B484" t="str">
            <v>ﾋｶﾞｼｲｽﾞﾓﾁｮｳｲｳﾅﾝ</v>
          </cell>
          <cell r="C484">
            <v>304008306</v>
          </cell>
          <cell r="F484" t="str">
            <v>東出雲町</v>
          </cell>
        </row>
        <row r="485">
          <cell r="A485" t="str">
            <v>大字錦浜</v>
          </cell>
          <cell r="B485" t="str">
            <v>ﾋｶﾞｼｲｽﾞﾓﾁｮｳﾆｼｷﾊﾏ</v>
          </cell>
          <cell r="C485">
            <v>304009000</v>
          </cell>
          <cell r="F485" t="str">
            <v>東出雲町</v>
          </cell>
        </row>
        <row r="488">
          <cell r="A488" t="str">
            <v>飯島町</v>
          </cell>
          <cell r="B488" t="str">
            <v>ﾊｼﾏﾁｮｳ</v>
          </cell>
          <cell r="C488">
            <v>206001000</v>
          </cell>
          <cell r="D488" t="str">
            <v>E1</v>
          </cell>
          <cell r="F488" t="str">
            <v>安来市</v>
          </cell>
        </row>
        <row r="489">
          <cell r="A489" t="str">
            <v>飯島町</v>
          </cell>
          <cell r="B489" t="str">
            <v>ﾊｼﾏﾁｮｳ</v>
          </cell>
          <cell r="C489">
            <v>206001000</v>
          </cell>
          <cell r="D489" t="str">
            <v>E2</v>
          </cell>
          <cell r="F489" t="str">
            <v>安来市</v>
          </cell>
        </row>
        <row r="490">
          <cell r="A490" t="str">
            <v>飯島町</v>
          </cell>
          <cell r="B490" t="str">
            <v>ﾊｼﾏﾁｮｳ</v>
          </cell>
          <cell r="C490">
            <v>206001000</v>
          </cell>
          <cell r="F490" t="str">
            <v>安来市</v>
          </cell>
        </row>
        <row r="491">
          <cell r="A491" t="str">
            <v>安来町</v>
          </cell>
          <cell r="B491" t="str">
            <v>ﾔｽｷﾞﾁｮｳ</v>
          </cell>
          <cell r="C491">
            <v>206002000</v>
          </cell>
          <cell r="D491" t="str">
            <v>E1</v>
          </cell>
          <cell r="F491" t="str">
            <v>安来市</v>
          </cell>
        </row>
        <row r="492">
          <cell r="A492" t="str">
            <v>安来町</v>
          </cell>
          <cell r="B492" t="str">
            <v>ﾔｽｷﾞﾁｮｳ</v>
          </cell>
          <cell r="C492">
            <v>206002000</v>
          </cell>
          <cell r="D492" t="str">
            <v>E2</v>
          </cell>
          <cell r="F492" t="str">
            <v>安来市</v>
          </cell>
        </row>
        <row r="493">
          <cell r="A493" t="str">
            <v>安来町</v>
          </cell>
          <cell r="B493" t="str">
            <v>ﾔｽｷﾞﾁｮｳ</v>
          </cell>
          <cell r="C493">
            <v>206002000</v>
          </cell>
          <cell r="F493" t="str">
            <v>安来市</v>
          </cell>
        </row>
        <row r="494">
          <cell r="A494" t="str">
            <v>亀島町</v>
          </cell>
          <cell r="B494" t="str">
            <v>ｶﾒｼﾏﾁｮｳ</v>
          </cell>
          <cell r="C494">
            <v>206003000</v>
          </cell>
          <cell r="F494" t="str">
            <v>安来市</v>
          </cell>
        </row>
        <row r="495">
          <cell r="A495" t="str">
            <v>宮内町</v>
          </cell>
          <cell r="B495" t="str">
            <v>ﾐﾔｳﾁﾁｮｳ</v>
          </cell>
          <cell r="C495">
            <v>206004000</v>
          </cell>
          <cell r="F495" t="str">
            <v>安来市</v>
          </cell>
        </row>
        <row r="496">
          <cell r="A496" t="str">
            <v>南十神町</v>
          </cell>
          <cell r="B496" t="str">
            <v>ﾐﾅﾐﾄｶﾐﾁｮｳ</v>
          </cell>
          <cell r="C496">
            <v>206005000</v>
          </cell>
          <cell r="F496" t="str">
            <v>安来市</v>
          </cell>
        </row>
        <row r="497">
          <cell r="A497" t="str">
            <v>黒井田町</v>
          </cell>
          <cell r="B497" t="str">
            <v>ｸﾛｲﾀﾞﾁｮｳ</v>
          </cell>
          <cell r="C497">
            <v>206006000</v>
          </cell>
          <cell r="F497" t="str">
            <v>安来市</v>
          </cell>
        </row>
        <row r="498">
          <cell r="A498" t="str">
            <v>新十神町</v>
          </cell>
          <cell r="B498" t="str">
            <v>ｼﾝﾄｶﾐﾁｮｳ</v>
          </cell>
          <cell r="C498">
            <v>206007000</v>
          </cell>
          <cell r="F498" t="str">
            <v>安来市</v>
          </cell>
        </row>
        <row r="499">
          <cell r="A499" t="str">
            <v>恵乃島町</v>
          </cell>
          <cell r="B499" t="str">
            <v>ｴﾉｼﾏﾁｮｳ</v>
          </cell>
          <cell r="C499">
            <v>206008000</v>
          </cell>
          <cell r="F499" t="str">
            <v>安来市</v>
          </cell>
        </row>
        <row r="500">
          <cell r="A500" t="str">
            <v>島田町</v>
          </cell>
          <cell r="B500" t="str">
            <v>ｼﾏﾀﾁｮｳ</v>
          </cell>
          <cell r="C500">
            <v>206009000</v>
          </cell>
          <cell r="D500" t="str">
            <v xml:space="preserve">E1  </v>
          </cell>
          <cell r="F500" t="str">
            <v>安来市</v>
          </cell>
        </row>
        <row r="501">
          <cell r="A501" t="str">
            <v>島田町</v>
          </cell>
          <cell r="B501" t="str">
            <v>ｼﾏﾀﾁｮｳ</v>
          </cell>
          <cell r="C501">
            <v>206009000</v>
          </cell>
          <cell r="D501" t="str">
            <v>E2</v>
          </cell>
          <cell r="E501" t="str">
            <v>I</v>
          </cell>
          <cell r="F501" t="str">
            <v>安来市</v>
          </cell>
        </row>
        <row r="502">
          <cell r="A502" t="str">
            <v>島田町</v>
          </cell>
          <cell r="B502" t="str">
            <v>ｼﾏﾀﾁｮｳ</v>
          </cell>
          <cell r="C502">
            <v>206009000</v>
          </cell>
          <cell r="D502" t="str">
            <v>E3</v>
          </cell>
          <cell r="E502" t="str">
            <v>I</v>
          </cell>
          <cell r="F502" t="str">
            <v>安来市</v>
          </cell>
        </row>
        <row r="503">
          <cell r="A503" t="str">
            <v>島田町</v>
          </cell>
          <cell r="B503" t="str">
            <v>ｼﾏﾀﾁｮｳ</v>
          </cell>
          <cell r="C503">
            <v>206009000</v>
          </cell>
          <cell r="F503" t="str">
            <v>安来市</v>
          </cell>
        </row>
        <row r="504">
          <cell r="A504" t="str">
            <v>門生町</v>
          </cell>
          <cell r="B504" t="str">
            <v>ｶﾄﾞｳﾁｮｳ</v>
          </cell>
          <cell r="C504">
            <v>206010000</v>
          </cell>
          <cell r="F504" t="str">
            <v>安来市</v>
          </cell>
        </row>
        <row r="505">
          <cell r="A505" t="str">
            <v>中海町</v>
          </cell>
          <cell r="B505" t="str">
            <v>ﾅｶｳﾐﾁｮｳ</v>
          </cell>
          <cell r="C505">
            <v>206011000</v>
          </cell>
          <cell r="F505" t="str">
            <v>安来市</v>
          </cell>
        </row>
        <row r="506">
          <cell r="A506" t="str">
            <v>吉佐町</v>
          </cell>
          <cell r="B506" t="str">
            <v>ｷｻﾁｮｳ</v>
          </cell>
          <cell r="C506">
            <v>206012000</v>
          </cell>
          <cell r="F506" t="str">
            <v>安来市</v>
          </cell>
        </row>
        <row r="507">
          <cell r="A507" t="str">
            <v>佐久保町</v>
          </cell>
          <cell r="B507" t="str">
            <v>ｻｸﾎﾞﾁｮｳ</v>
          </cell>
          <cell r="C507">
            <v>206013000</v>
          </cell>
          <cell r="F507" t="str">
            <v>安来市</v>
          </cell>
        </row>
        <row r="508">
          <cell r="A508" t="str">
            <v>九重町</v>
          </cell>
          <cell r="B508" t="str">
            <v>ｸﾉｳﾁｮｳ</v>
          </cell>
          <cell r="C508">
            <v>206014000</v>
          </cell>
          <cell r="F508" t="str">
            <v>安来市</v>
          </cell>
        </row>
        <row r="509">
          <cell r="A509" t="str">
            <v>早田町</v>
          </cell>
          <cell r="B509" t="str">
            <v>ｿｳﾀﾞﾁｮｳ</v>
          </cell>
          <cell r="C509">
            <v>206015000</v>
          </cell>
          <cell r="F509" t="str">
            <v>安来市</v>
          </cell>
        </row>
        <row r="510">
          <cell r="A510" t="str">
            <v>清水町</v>
          </cell>
          <cell r="B510" t="str">
            <v>ｼﾐｽﾞﾁｮｳ</v>
          </cell>
          <cell r="C510">
            <v>206016000</v>
          </cell>
          <cell r="F510" t="str">
            <v>安来市</v>
          </cell>
        </row>
        <row r="511">
          <cell r="A511" t="str">
            <v>宇賀荘町</v>
          </cell>
          <cell r="B511" t="str">
            <v>ｳｶｼｮｳﾁｮｳ</v>
          </cell>
          <cell r="C511">
            <v>206017000</v>
          </cell>
          <cell r="F511" t="str">
            <v>安来市</v>
          </cell>
        </row>
        <row r="512">
          <cell r="A512" t="str">
            <v>清井町</v>
          </cell>
          <cell r="B512" t="str">
            <v>ｷﾖｲﾁｮｳ</v>
          </cell>
          <cell r="C512">
            <v>206018000</v>
          </cell>
          <cell r="F512" t="str">
            <v>安来市</v>
          </cell>
        </row>
        <row r="513">
          <cell r="A513" t="str">
            <v>清瀬町</v>
          </cell>
          <cell r="B513" t="str">
            <v>ｷﾖｾﾁｮｳ</v>
          </cell>
          <cell r="C513">
            <v>206019000</v>
          </cell>
          <cell r="F513" t="str">
            <v>安来市</v>
          </cell>
        </row>
        <row r="514">
          <cell r="A514" t="str">
            <v>吉岡町</v>
          </cell>
          <cell r="B514" t="str">
            <v>ﾖｼｵｶﾁｮｳ</v>
          </cell>
          <cell r="C514">
            <v>206020000</v>
          </cell>
          <cell r="F514" t="str">
            <v>安来市</v>
          </cell>
        </row>
        <row r="515">
          <cell r="A515" t="str">
            <v>野方町</v>
          </cell>
          <cell r="B515" t="str">
            <v>ﾉｶﾀﾁｮｳ</v>
          </cell>
          <cell r="C515">
            <v>206021000</v>
          </cell>
          <cell r="F515" t="str">
            <v>安来市</v>
          </cell>
        </row>
        <row r="516">
          <cell r="A516" t="str">
            <v>折坂町</v>
          </cell>
          <cell r="B516" t="str">
            <v>ｵﾘｻｶﾁｮｳ</v>
          </cell>
          <cell r="C516">
            <v>206022000</v>
          </cell>
          <cell r="F516" t="str">
            <v>安来市</v>
          </cell>
        </row>
        <row r="517">
          <cell r="A517" t="str">
            <v>柿谷町</v>
          </cell>
          <cell r="B517" t="str">
            <v>ｶｷﾀﾞﾆﾁｮｳ</v>
          </cell>
          <cell r="C517">
            <v>206023000</v>
          </cell>
          <cell r="F517" t="str">
            <v>安来市</v>
          </cell>
        </row>
        <row r="518">
          <cell r="A518" t="str">
            <v>鳥木町</v>
          </cell>
          <cell r="B518" t="str">
            <v>ﾄﾘｷﾞﾁｮｳ</v>
          </cell>
          <cell r="C518">
            <v>206024000</v>
          </cell>
          <cell r="F518" t="str">
            <v>安来市</v>
          </cell>
        </row>
        <row r="519">
          <cell r="A519" t="str">
            <v>大塚町</v>
          </cell>
          <cell r="B519" t="str">
            <v>ｵｵﾂｶﾁｮｳ</v>
          </cell>
          <cell r="C519">
            <v>206025000</v>
          </cell>
          <cell r="F519" t="str">
            <v>安来市</v>
          </cell>
        </row>
        <row r="520">
          <cell r="A520" t="str">
            <v>下吉田町</v>
          </cell>
          <cell r="B520" t="str">
            <v>ｼﾓﾖｼﾀﾞﾁｮｳ</v>
          </cell>
          <cell r="C520">
            <v>206026000</v>
          </cell>
          <cell r="F520" t="str">
            <v>安来市</v>
          </cell>
        </row>
        <row r="521">
          <cell r="A521" t="str">
            <v>上吉田町</v>
          </cell>
          <cell r="B521" t="str">
            <v>ｶﾐﾖｼﾀﾞﾁｮｳ</v>
          </cell>
          <cell r="C521">
            <v>206027000</v>
          </cell>
          <cell r="F521" t="str">
            <v>安来市</v>
          </cell>
        </row>
        <row r="522">
          <cell r="A522" t="str">
            <v>能義町</v>
          </cell>
          <cell r="B522" t="str">
            <v>ﾉｷﾁｮｳ</v>
          </cell>
          <cell r="C522">
            <v>206028000</v>
          </cell>
          <cell r="F522" t="str">
            <v>安来市</v>
          </cell>
        </row>
        <row r="523">
          <cell r="A523" t="str">
            <v>実松町</v>
          </cell>
          <cell r="B523" t="str">
            <v>ｻﾈﾏﾂﾁｮｳ</v>
          </cell>
          <cell r="C523">
            <v>206029000</v>
          </cell>
          <cell r="F523" t="str">
            <v>安来市</v>
          </cell>
        </row>
        <row r="524">
          <cell r="A524" t="str">
            <v>赤崎町</v>
          </cell>
          <cell r="B524" t="str">
            <v>ｱｶｻｷﾁｮｳ</v>
          </cell>
          <cell r="C524">
            <v>206030000</v>
          </cell>
          <cell r="F524" t="str">
            <v>安来市</v>
          </cell>
        </row>
        <row r="525">
          <cell r="A525" t="str">
            <v>月坂町</v>
          </cell>
          <cell r="B525" t="str">
            <v>ﾂｷｻﾞｶﾁｮｳ</v>
          </cell>
          <cell r="C525">
            <v>206031000</v>
          </cell>
          <cell r="F525" t="str">
            <v>安来市</v>
          </cell>
        </row>
        <row r="526">
          <cell r="A526" t="str">
            <v>沢町</v>
          </cell>
          <cell r="B526" t="str">
            <v>ｻﾜﾁｮｳ</v>
          </cell>
          <cell r="C526">
            <v>206032000</v>
          </cell>
          <cell r="F526" t="str">
            <v>安来市</v>
          </cell>
        </row>
        <row r="527">
          <cell r="A527" t="str">
            <v>利弘町</v>
          </cell>
          <cell r="B527" t="str">
            <v>ﾄｼﾋﾛﾁｮｳ</v>
          </cell>
          <cell r="C527">
            <v>206033000</v>
          </cell>
          <cell r="F527" t="str">
            <v>安来市</v>
          </cell>
        </row>
        <row r="528">
          <cell r="A528" t="str">
            <v>飯生町</v>
          </cell>
          <cell r="B528" t="str">
            <v>ｲﾅﾘﾁｮｳ</v>
          </cell>
          <cell r="C528">
            <v>206034000</v>
          </cell>
          <cell r="F528" t="str">
            <v>安来市</v>
          </cell>
        </row>
        <row r="529">
          <cell r="A529" t="str">
            <v>矢田町</v>
          </cell>
          <cell r="B529" t="str">
            <v>ﾔﾀﾞﾁｮｳ</v>
          </cell>
          <cell r="C529">
            <v>206035000</v>
          </cell>
          <cell r="F529" t="str">
            <v>安来市</v>
          </cell>
        </row>
        <row r="530">
          <cell r="A530" t="str">
            <v>田頼町</v>
          </cell>
          <cell r="B530" t="str">
            <v>ﾀﾖﾘﾁｮｳ</v>
          </cell>
          <cell r="C530">
            <v>206036000</v>
          </cell>
          <cell r="F530" t="str">
            <v>安来市</v>
          </cell>
        </row>
        <row r="531">
          <cell r="A531" t="str">
            <v>西松井町</v>
          </cell>
          <cell r="B531" t="str">
            <v>ﾆｼﾏﾂｲﾁｮｳ</v>
          </cell>
          <cell r="C531">
            <v>206037000</v>
          </cell>
          <cell r="F531" t="str">
            <v>安来市</v>
          </cell>
        </row>
        <row r="532">
          <cell r="A532" t="str">
            <v>飯梨町</v>
          </cell>
          <cell r="B532" t="str">
            <v>ｲｲﾅｼﾁｮｳ</v>
          </cell>
          <cell r="C532">
            <v>206038000</v>
          </cell>
          <cell r="F532" t="str">
            <v>安来市</v>
          </cell>
        </row>
        <row r="533">
          <cell r="A533" t="str">
            <v>岩舟町</v>
          </cell>
          <cell r="B533" t="str">
            <v>ｲﾜﾌﾈﾁｮｳ</v>
          </cell>
          <cell r="C533">
            <v>206039000</v>
          </cell>
          <cell r="F533" t="str">
            <v>安来市</v>
          </cell>
        </row>
        <row r="534">
          <cell r="A534" t="str">
            <v>神庭町</v>
          </cell>
          <cell r="B534" t="str">
            <v>ｶﾝﾊﾞﾁｮｳ</v>
          </cell>
          <cell r="C534">
            <v>206040000</v>
          </cell>
          <cell r="F534" t="str">
            <v>安来市</v>
          </cell>
        </row>
        <row r="535">
          <cell r="A535" t="str">
            <v>植田町</v>
          </cell>
          <cell r="B535" t="str">
            <v>ｳｴﾀﾞﾁｮｳ</v>
          </cell>
          <cell r="C535">
            <v>206041000</v>
          </cell>
          <cell r="F535" t="str">
            <v>安来市</v>
          </cell>
        </row>
        <row r="536">
          <cell r="A536" t="str">
            <v>古川町</v>
          </cell>
          <cell r="B536" t="str">
            <v>ﾌﾙｶﾜﾁｮｳ</v>
          </cell>
          <cell r="C536">
            <v>206042000</v>
          </cell>
          <cell r="F536" t="str">
            <v>安来市</v>
          </cell>
        </row>
        <row r="537">
          <cell r="A537" t="str">
            <v>西荒島町</v>
          </cell>
          <cell r="B537" t="str">
            <v>ﾆｼｱﾗｼﾏﾁｮｳ</v>
          </cell>
          <cell r="C537">
            <v>206043000</v>
          </cell>
          <cell r="F537" t="str">
            <v>安来市</v>
          </cell>
        </row>
        <row r="538">
          <cell r="A538" t="str">
            <v>荒島町</v>
          </cell>
          <cell r="B538" t="str">
            <v>ｱﾗｼﾏﾁｮｳ</v>
          </cell>
          <cell r="C538">
            <v>206044000</v>
          </cell>
          <cell r="F538" t="str">
            <v>安来市</v>
          </cell>
        </row>
        <row r="539">
          <cell r="A539" t="str">
            <v>西赤江町</v>
          </cell>
          <cell r="B539" t="str">
            <v>ﾆｼｱｶｴﾁｮｳ</v>
          </cell>
          <cell r="C539">
            <v>206045000</v>
          </cell>
          <cell r="F539" t="str">
            <v>安来市</v>
          </cell>
        </row>
        <row r="540">
          <cell r="A540" t="str">
            <v>久白町</v>
          </cell>
          <cell r="B540" t="str">
            <v>ｸｼﾞﾗﾁｮｳ</v>
          </cell>
          <cell r="C540">
            <v>206046000</v>
          </cell>
          <cell r="F540" t="str">
            <v>安来市</v>
          </cell>
        </row>
        <row r="541">
          <cell r="A541" t="str">
            <v>日白町</v>
          </cell>
          <cell r="B541" t="str">
            <v>ﾋｼﾞﾗﾁｮｳ</v>
          </cell>
          <cell r="C541">
            <v>206047000</v>
          </cell>
          <cell r="F541" t="str">
            <v>安来市</v>
          </cell>
        </row>
        <row r="542">
          <cell r="A542" t="str">
            <v>赤江町</v>
          </cell>
          <cell r="B542" t="str">
            <v>ｱｶｴﾁｮｳ</v>
          </cell>
          <cell r="C542">
            <v>206048000</v>
          </cell>
          <cell r="F542" t="str">
            <v>安来市</v>
          </cell>
        </row>
        <row r="543">
          <cell r="A543" t="str">
            <v>東赤江町</v>
          </cell>
          <cell r="B543" t="str">
            <v>ﾋｶﾞｼｱｶｴﾁｮｳ</v>
          </cell>
          <cell r="C543">
            <v>206049000</v>
          </cell>
          <cell r="F543" t="str">
            <v>安来市</v>
          </cell>
        </row>
        <row r="544">
          <cell r="A544" t="str">
            <v>下坂田町</v>
          </cell>
          <cell r="B544" t="str">
            <v>ｼﾓｻｶﾀﾞﾁｮｳ</v>
          </cell>
          <cell r="C544">
            <v>206050000</v>
          </cell>
          <cell r="F544" t="str">
            <v>安来市</v>
          </cell>
        </row>
        <row r="545">
          <cell r="A545" t="str">
            <v>今津町</v>
          </cell>
          <cell r="B545" t="str">
            <v>ｲﾏﾂﾞﾁｮｳ</v>
          </cell>
          <cell r="C545">
            <v>206051000</v>
          </cell>
          <cell r="F545" t="str">
            <v>安来市</v>
          </cell>
        </row>
        <row r="546">
          <cell r="A546" t="str">
            <v>上坂田町</v>
          </cell>
          <cell r="B546" t="str">
            <v>ｶﾐｻｶﾀﾞﾁｮｳ</v>
          </cell>
          <cell r="C546">
            <v>206052000</v>
          </cell>
          <cell r="F546" t="str">
            <v>安来市</v>
          </cell>
        </row>
        <row r="547">
          <cell r="A547" t="str">
            <v>切川町</v>
          </cell>
          <cell r="B547" t="str">
            <v>ｷﾚｶﾜﾁｮｳ</v>
          </cell>
          <cell r="C547">
            <v>206053000</v>
          </cell>
          <cell r="F547" t="str">
            <v>安来市</v>
          </cell>
        </row>
        <row r="548">
          <cell r="A548" t="str">
            <v>中津町</v>
          </cell>
          <cell r="B548" t="str">
            <v>ﾅｶﾂﾞﾁｮｳ</v>
          </cell>
          <cell r="C548">
            <v>206054000</v>
          </cell>
          <cell r="F548" t="str">
            <v>安来市</v>
          </cell>
        </row>
        <row r="549">
          <cell r="A549" t="str">
            <v>穂日島町</v>
          </cell>
          <cell r="B549" t="str">
            <v>ﾎﾋｼﾞﾏﾁｮｳ</v>
          </cell>
          <cell r="C549">
            <v>206055000</v>
          </cell>
          <cell r="F549" t="str">
            <v>安来市</v>
          </cell>
        </row>
        <row r="550">
          <cell r="A550" t="str">
            <v>中海</v>
          </cell>
          <cell r="C550">
            <v>206056000</v>
          </cell>
          <cell r="F550" t="str">
            <v>安来市</v>
          </cell>
        </row>
        <row r="551">
          <cell r="A551" t="str">
            <v>汐手が丘</v>
          </cell>
          <cell r="B551" t="str">
            <v>ｼｵﾃﾞｶﾞｵｶ</v>
          </cell>
          <cell r="C551">
            <v>206057000</v>
          </cell>
          <cell r="F551" t="str">
            <v>安来市</v>
          </cell>
        </row>
        <row r="552">
          <cell r="A552" t="str">
            <v>広瀬町石原</v>
          </cell>
          <cell r="B552" t="str">
            <v>ﾋﾛｾﾁｮｳｲｼﾊﾗ</v>
          </cell>
          <cell r="C552">
            <v>206058000</v>
          </cell>
          <cell r="F552" t="str">
            <v>安来市</v>
          </cell>
        </row>
        <row r="553">
          <cell r="A553" t="str">
            <v>広瀬町町帳</v>
          </cell>
          <cell r="B553" t="str">
            <v>ﾋﾛｾﾁｮｳﾏﾁﾁｮｳ</v>
          </cell>
          <cell r="C553">
            <v>206059000</v>
          </cell>
          <cell r="F553" t="str">
            <v>安来市</v>
          </cell>
        </row>
        <row r="554">
          <cell r="A554" t="str">
            <v>広瀬町富田</v>
          </cell>
          <cell r="B554" t="str">
            <v>ﾋﾛｾﾁｮｳﾄﾀﾞ</v>
          </cell>
          <cell r="C554">
            <v>206060000</v>
          </cell>
          <cell r="F554" t="str">
            <v>安来市</v>
          </cell>
        </row>
        <row r="555">
          <cell r="A555" t="str">
            <v>広瀬町広瀬</v>
          </cell>
          <cell r="B555" t="str">
            <v>ﾋﾛｾﾁｮｳﾋﾛｾ</v>
          </cell>
          <cell r="C555">
            <v>206061000</v>
          </cell>
          <cell r="F555" t="str">
            <v>安来市</v>
          </cell>
        </row>
        <row r="556">
          <cell r="A556" t="str">
            <v>広瀬町祖父谷</v>
          </cell>
          <cell r="B556" t="str">
            <v>ﾋﾛｾﾁｮｳｵｼﾞﾀﾞﾆ</v>
          </cell>
          <cell r="C556">
            <v>206062000</v>
          </cell>
          <cell r="F556" t="str">
            <v>安来市</v>
          </cell>
        </row>
        <row r="557">
          <cell r="A557" t="str">
            <v>広瀬町下山佐</v>
          </cell>
          <cell r="B557" t="str">
            <v>ﾋﾛｾﾁｮｳｼﾓﾔﾏｻ</v>
          </cell>
          <cell r="C557">
            <v>206063000</v>
          </cell>
          <cell r="F557" t="str">
            <v>安来市</v>
          </cell>
        </row>
        <row r="558">
          <cell r="A558" t="str">
            <v>広瀬町菅原</v>
          </cell>
          <cell r="B558" t="str">
            <v>ﾋﾛｾﾁｮｳｽｶﾞﾊﾗ</v>
          </cell>
          <cell r="C558">
            <v>206064000</v>
          </cell>
          <cell r="F558" t="str">
            <v>安来市</v>
          </cell>
        </row>
        <row r="559">
          <cell r="A559" t="str">
            <v>広瀬町西比田</v>
          </cell>
          <cell r="B559" t="str">
            <v>ﾋﾛｾﾁｮｳﾆｼﾋﾀﾞ</v>
          </cell>
          <cell r="C559">
            <v>206065000</v>
          </cell>
          <cell r="F559" t="str">
            <v>安来市</v>
          </cell>
        </row>
        <row r="560">
          <cell r="A560" t="str">
            <v>広瀬町梶福留</v>
          </cell>
          <cell r="B560" t="str">
            <v>ﾋﾛｾﾁｮｳｶｼﾞﾌｸﾄﾞﾒ</v>
          </cell>
          <cell r="C560">
            <v>206066000</v>
          </cell>
          <cell r="F560" t="str">
            <v>安来市</v>
          </cell>
        </row>
        <row r="561">
          <cell r="A561" t="str">
            <v>広瀬町東比田</v>
          </cell>
          <cell r="B561" t="str">
            <v>ﾋﾛｾﾁｮｳﾋｶﾞｼﾋﾀﾞ</v>
          </cell>
          <cell r="C561">
            <v>206067000</v>
          </cell>
          <cell r="F561" t="str">
            <v>安来市</v>
          </cell>
        </row>
        <row r="562">
          <cell r="A562" t="str">
            <v>広瀬町西谷</v>
          </cell>
          <cell r="B562" t="str">
            <v>ﾋﾛｾﾁｮｳﾆｼﾀﾞﾆ</v>
          </cell>
          <cell r="C562">
            <v>206068000</v>
          </cell>
          <cell r="F562" t="str">
            <v>安来市</v>
          </cell>
        </row>
        <row r="563">
          <cell r="A563" t="str">
            <v>広瀬町奥田原</v>
          </cell>
          <cell r="B563" t="str">
            <v>ﾋﾛｾﾁｮｳｵｸﾀﾜﾗ</v>
          </cell>
          <cell r="C563">
            <v>206069000</v>
          </cell>
          <cell r="F563" t="str">
            <v>安来市</v>
          </cell>
        </row>
        <row r="564">
          <cell r="A564" t="str">
            <v>広瀬町上山佐</v>
          </cell>
          <cell r="B564" t="str">
            <v>ﾋﾛｾﾁｮｳｶﾐﾔﾏｻ</v>
          </cell>
          <cell r="C564">
            <v>206070000</v>
          </cell>
          <cell r="F564" t="str">
            <v>安来市</v>
          </cell>
        </row>
        <row r="565">
          <cell r="A565" t="str">
            <v>広瀬町布部</v>
          </cell>
          <cell r="B565" t="str">
            <v>ﾋﾛｾﾁｮｳﾌﾍﾞ</v>
          </cell>
          <cell r="C565">
            <v>206071000</v>
          </cell>
          <cell r="F565" t="str">
            <v>安来市</v>
          </cell>
        </row>
        <row r="566">
          <cell r="A566" t="str">
            <v>広瀬町宇波</v>
          </cell>
          <cell r="B566" t="str">
            <v>ﾋﾛｾﾁｮｳｳﾅﾐ</v>
          </cell>
          <cell r="C566">
            <v>206072000</v>
          </cell>
          <cell r="F566" t="str">
            <v>安来市</v>
          </cell>
        </row>
        <row r="567">
          <cell r="A567" t="str">
            <v>伯太町安田山形</v>
          </cell>
          <cell r="B567" t="str">
            <v>ﾊｸﾀﾁｮｳﾔｽﾀﾞﾔﾏｶﾞﾀ</v>
          </cell>
          <cell r="C567">
            <v>206073000</v>
          </cell>
          <cell r="F567" t="str">
            <v>安来市</v>
          </cell>
        </row>
        <row r="568">
          <cell r="A568" t="str">
            <v>伯太町安田関</v>
          </cell>
          <cell r="B568" t="str">
            <v>ﾊｸﾀﾁｮｳﾔｽﾀﾞｾｷ</v>
          </cell>
          <cell r="C568">
            <v>206074000</v>
          </cell>
          <cell r="F568" t="str">
            <v>安来市</v>
          </cell>
        </row>
        <row r="569">
          <cell r="A569" t="str">
            <v>伯太町安田宮内</v>
          </cell>
          <cell r="B569" t="str">
            <v>ﾊｸﾀﾁｮｳﾔｽﾀﾞﾐﾔｳﾁ</v>
          </cell>
          <cell r="C569">
            <v>206075000</v>
          </cell>
          <cell r="F569" t="str">
            <v>安来市</v>
          </cell>
        </row>
        <row r="570">
          <cell r="A570" t="str">
            <v>伯太町未明</v>
          </cell>
          <cell r="B570" t="str">
            <v>ﾊｸﾀﾁｮｳﾎﾉｶ</v>
          </cell>
          <cell r="C570">
            <v>206076000</v>
          </cell>
          <cell r="F570" t="str">
            <v>安来市</v>
          </cell>
        </row>
        <row r="571">
          <cell r="A571" t="str">
            <v>伯太町安田中</v>
          </cell>
          <cell r="B571" t="str">
            <v>ﾊｸﾀﾁｮｳﾔｽﾀﾞﾅｶ</v>
          </cell>
          <cell r="C571">
            <v>206077000</v>
          </cell>
          <cell r="F571" t="str">
            <v>安来市</v>
          </cell>
        </row>
        <row r="572">
          <cell r="A572" t="str">
            <v>伯太町安田</v>
          </cell>
          <cell r="B572" t="str">
            <v>ﾊｸﾀﾁｮｳﾔｽﾀﾞ</v>
          </cell>
          <cell r="C572">
            <v>206078000</v>
          </cell>
          <cell r="F572" t="str">
            <v>安来市</v>
          </cell>
        </row>
        <row r="573">
          <cell r="A573" t="str">
            <v>伯太町東母里</v>
          </cell>
          <cell r="B573" t="str">
            <v>ﾊｸﾀﾁｮｳﾋｶﾞｼﾓﾘ</v>
          </cell>
          <cell r="C573">
            <v>206079000</v>
          </cell>
          <cell r="F573" t="str">
            <v>安来市</v>
          </cell>
        </row>
        <row r="574">
          <cell r="A574" t="str">
            <v>伯太町母里</v>
          </cell>
          <cell r="B574" t="str">
            <v>ﾊｸﾀﾁｮｳﾓﾘ</v>
          </cell>
          <cell r="C574">
            <v>206080000</v>
          </cell>
          <cell r="F574" t="str">
            <v>安来市</v>
          </cell>
        </row>
        <row r="575">
          <cell r="A575" t="str">
            <v>伯太町西母里</v>
          </cell>
          <cell r="B575" t="str">
            <v>ﾊｸﾀﾁｮｳﾆｼﾓﾘ</v>
          </cell>
          <cell r="C575">
            <v>206081000</v>
          </cell>
          <cell r="F575" t="str">
            <v>安来市</v>
          </cell>
        </row>
        <row r="576">
          <cell r="A576" t="str">
            <v>伯太町井尻</v>
          </cell>
          <cell r="B576" t="str">
            <v>ﾊｸﾀﾁｮｳｲｼﾞﾘ</v>
          </cell>
          <cell r="C576">
            <v>206082000</v>
          </cell>
          <cell r="F576" t="str">
            <v>安来市</v>
          </cell>
        </row>
        <row r="577">
          <cell r="A577" t="str">
            <v>伯太町高江寸次</v>
          </cell>
          <cell r="B577" t="str">
            <v>ﾊｸﾀﾁｮｳﾀｶｴｽﾝｼﾞ</v>
          </cell>
          <cell r="C577">
            <v>206083000</v>
          </cell>
          <cell r="F577" t="str">
            <v>安来市</v>
          </cell>
        </row>
        <row r="578">
          <cell r="A578" t="str">
            <v>伯太町須山福冨</v>
          </cell>
          <cell r="B578" t="str">
            <v>ﾊｸﾀﾁｮｳｽﾔﾏﾌｸﾄﾞﾒ</v>
          </cell>
          <cell r="C578">
            <v>206084000</v>
          </cell>
          <cell r="F578" t="str">
            <v>安来市</v>
          </cell>
        </row>
        <row r="579">
          <cell r="A579" t="str">
            <v>伯太町日次</v>
          </cell>
          <cell r="B579" t="str">
            <v>ﾊｸﾀﾁｮｳﾋﾅﾐ</v>
          </cell>
          <cell r="C579">
            <v>206085000</v>
          </cell>
          <cell r="F579" t="str">
            <v>安来市</v>
          </cell>
        </row>
        <row r="580">
          <cell r="A580" t="str">
            <v>伯太町横屋</v>
          </cell>
          <cell r="B580" t="str">
            <v>ﾊｸﾀﾁｮｳﾖｺﾔ</v>
          </cell>
          <cell r="C580">
            <v>206086000</v>
          </cell>
          <cell r="F580" t="str">
            <v>安来市</v>
          </cell>
        </row>
        <row r="581">
          <cell r="A581" t="str">
            <v>伯太町峠之内</v>
          </cell>
          <cell r="B581" t="str">
            <v>ﾊｸﾀﾁｮｳﾀﾜﾉｳﾁ</v>
          </cell>
          <cell r="C581">
            <v>206087000</v>
          </cell>
          <cell r="F581" t="str">
            <v>安来市</v>
          </cell>
        </row>
        <row r="582">
          <cell r="A582" t="str">
            <v>伯太町赤屋</v>
          </cell>
          <cell r="B582" t="str">
            <v>ﾊｸﾀﾁｮｳｱｶﾔ</v>
          </cell>
          <cell r="C582">
            <v>206088000</v>
          </cell>
          <cell r="F582" t="str">
            <v>安来市</v>
          </cell>
        </row>
        <row r="583">
          <cell r="A583" t="str">
            <v>伯太町下小竹</v>
          </cell>
          <cell r="B583" t="str">
            <v>ﾊｸﾀﾁｮｳｼﾓｵﾀﾞｹ</v>
          </cell>
          <cell r="C583">
            <v>206089000</v>
          </cell>
          <cell r="F583" t="str">
            <v>安来市</v>
          </cell>
        </row>
        <row r="584">
          <cell r="A584" t="str">
            <v>伯太町上小竹</v>
          </cell>
          <cell r="B584" t="str">
            <v>ﾊｸﾀﾁｮｳｶﾐｵﾀﾞｹ</v>
          </cell>
          <cell r="C584">
            <v>206090000</v>
          </cell>
          <cell r="F584" t="str">
            <v>安来市</v>
          </cell>
        </row>
        <row r="585">
          <cell r="A585" t="str">
            <v>伯太町下十年畑</v>
          </cell>
          <cell r="B585" t="str">
            <v>ﾊｸﾀﾁｮｳｼﾓｼﾞｭｳﾈﾝﾊﾞﾀ</v>
          </cell>
          <cell r="C585">
            <v>206091000</v>
          </cell>
          <cell r="F585" t="str">
            <v>安来市</v>
          </cell>
        </row>
        <row r="586">
          <cell r="A586" t="str">
            <v>伯太町上十年畑</v>
          </cell>
          <cell r="B586" t="str">
            <v>ﾊｸﾀﾁｮｳｶﾐｼﾞｭｳﾈﾝﾊﾞﾀ</v>
          </cell>
          <cell r="C586">
            <v>206092000</v>
          </cell>
          <cell r="F586" t="str">
            <v>安来市</v>
          </cell>
        </row>
        <row r="587">
          <cell r="A587" t="str">
            <v>伯太町草野</v>
          </cell>
          <cell r="B587" t="str">
            <v>ﾊｸﾀﾁｮｳｸｻﾉ</v>
          </cell>
          <cell r="C587">
            <v>206093000</v>
          </cell>
          <cell r="F587" t="str">
            <v>安来市</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71"/>
  <sheetViews>
    <sheetView view="pageBreakPreview" zoomScale="85" zoomScaleNormal="115" zoomScaleSheetLayoutView="85" workbookViewId="0">
      <selection activeCell="K25" sqref="K25"/>
    </sheetView>
  </sheetViews>
  <sheetFormatPr defaultRowHeight="13.5" customHeight="1"/>
  <cols>
    <col min="1" max="1" width="4.28515625" style="2" bestFit="1" customWidth="1"/>
    <col min="2" max="2" width="4.28515625" style="2" customWidth="1"/>
    <col min="3" max="3" width="11.28515625" style="2" customWidth="1"/>
    <col min="4" max="12" width="14.85546875" style="2" customWidth="1"/>
    <col min="13" max="16384" width="9.140625" style="2"/>
  </cols>
  <sheetData>
    <row r="1" spans="1:12" ht="12">
      <c r="A1" s="1" t="s">
        <v>0</v>
      </c>
      <c r="B1" s="1"/>
    </row>
    <row r="2" spans="1:12" ht="12">
      <c r="A2" s="1"/>
      <c r="B2" s="1"/>
    </row>
    <row r="3" spans="1:12" s="6" customFormat="1" ht="13.5" customHeight="1">
      <c r="A3" s="2" t="s">
        <v>1</v>
      </c>
      <c r="B3" s="2"/>
      <c r="C3" s="3"/>
      <c r="D3" s="4"/>
      <c r="E3" s="4"/>
      <c r="F3" s="4"/>
      <c r="G3" s="4"/>
      <c r="H3" s="4"/>
      <c r="I3" s="2"/>
      <c r="J3" s="2"/>
      <c r="K3" s="2"/>
      <c r="L3" s="5" t="s">
        <v>2</v>
      </c>
    </row>
    <row r="4" spans="1:12" s="10" customFormat="1" ht="24.95" customHeight="1">
      <c r="A4" s="7" t="s">
        <v>3</v>
      </c>
      <c r="B4" s="415" t="s">
        <v>4</v>
      </c>
      <c r="C4" s="416"/>
      <c r="D4" s="8" t="s">
        <v>5</v>
      </c>
      <c r="E4" s="8" t="s">
        <v>6</v>
      </c>
      <c r="F4" s="8" t="s">
        <v>7</v>
      </c>
      <c r="G4" s="8" t="s">
        <v>8</v>
      </c>
      <c r="H4" s="8" t="s">
        <v>9</v>
      </c>
      <c r="I4" s="8" t="s">
        <v>10</v>
      </c>
      <c r="J4" s="8" t="s">
        <v>11</v>
      </c>
      <c r="K4" s="8" t="s">
        <v>12</v>
      </c>
      <c r="L4" s="9" t="s">
        <v>13</v>
      </c>
    </row>
    <row r="5" spans="1:12" s="15" customFormat="1" ht="24.95" hidden="1" customHeight="1">
      <c r="A5" s="417" t="s">
        <v>14</v>
      </c>
      <c r="B5" s="11" t="s">
        <v>15</v>
      </c>
      <c r="C5" s="12"/>
      <c r="D5" s="13">
        <v>6753858</v>
      </c>
      <c r="E5" s="13">
        <v>6717025</v>
      </c>
      <c r="F5" s="13">
        <v>6203249</v>
      </c>
      <c r="G5" s="13">
        <v>6350101</v>
      </c>
      <c r="H5" s="13">
        <v>5728492</v>
      </c>
      <c r="I5" s="13">
        <v>5911038</v>
      </c>
      <c r="J5" s="13">
        <v>6043300</v>
      </c>
      <c r="K5" s="13">
        <v>5453635</v>
      </c>
      <c r="L5" s="14">
        <v>5689366</v>
      </c>
    </row>
    <row r="6" spans="1:12" ht="24.95" customHeight="1">
      <c r="A6" s="418"/>
      <c r="B6" s="16" t="s">
        <v>16</v>
      </c>
      <c r="C6" s="17"/>
      <c r="D6" s="18">
        <v>48238</v>
      </c>
      <c r="E6" s="19">
        <v>47399</v>
      </c>
      <c r="F6" s="20">
        <v>43131</v>
      </c>
      <c r="G6" s="20">
        <v>45344</v>
      </c>
      <c r="H6" s="20">
        <v>39267</v>
      </c>
      <c r="I6" s="20">
        <v>41814</v>
      </c>
      <c r="J6" s="20">
        <v>40856</v>
      </c>
      <c r="K6" s="20">
        <v>36300</v>
      </c>
      <c r="L6" s="21">
        <v>37836</v>
      </c>
    </row>
    <row r="7" spans="1:12" ht="24.95" customHeight="1">
      <c r="A7" s="418"/>
      <c r="B7" s="16" t="s">
        <v>17</v>
      </c>
      <c r="C7" s="22"/>
      <c r="D7" s="23">
        <f>SUM(D8,D18)</f>
        <v>14955</v>
      </c>
      <c r="E7" s="19">
        <f t="shared" ref="E7:L7" si="0">SUM(E8,E18)</f>
        <v>14760</v>
      </c>
      <c r="F7" s="20">
        <f t="shared" si="0"/>
        <v>13700</v>
      </c>
      <c r="G7" s="20">
        <f t="shared" si="0"/>
        <v>14325</v>
      </c>
      <c r="H7" s="20">
        <f t="shared" si="0"/>
        <v>12604</v>
      </c>
      <c r="I7" s="20">
        <f t="shared" si="0"/>
        <v>13380</v>
      </c>
      <c r="J7" s="20">
        <f t="shared" si="0"/>
        <v>13242</v>
      </c>
      <c r="K7" s="20">
        <f t="shared" si="0"/>
        <v>12130</v>
      </c>
      <c r="L7" s="21">
        <f t="shared" si="0"/>
        <v>12628</v>
      </c>
    </row>
    <row r="8" spans="1:12" ht="24.95" customHeight="1">
      <c r="A8" s="418"/>
      <c r="B8" s="24" t="s">
        <v>18</v>
      </c>
      <c r="D8" s="25">
        <f>SUM(D9,D10,D11,D12,D13,D14,D15,D16,D17)</f>
        <v>12442</v>
      </c>
      <c r="E8" s="25">
        <f>SUM(E9,E10,E11,E12,E13,E14,E15,E16,E17)</f>
        <v>12417</v>
      </c>
      <c r="F8" s="25">
        <f>SUM(F9,F10,F11,F12,F13,F14,F15,F16,F17)</f>
        <v>11593</v>
      </c>
      <c r="G8" s="25">
        <f>SUM(G9,G10,G11,G12,G13,G14,G15,G16,G17)</f>
        <v>12096</v>
      </c>
      <c r="H8" s="25">
        <f>SUM(H9,H10,H11,H12,H13,H14,H15,H16,H17)</f>
        <v>10670</v>
      </c>
      <c r="I8" s="26">
        <f>SUM(I9,I17)</f>
        <v>11307</v>
      </c>
      <c r="J8" s="26">
        <f>SUM(J9,J17)</f>
        <v>11276</v>
      </c>
      <c r="K8" s="26">
        <f>'2-1事業所従業者数'!V7</f>
        <v>10365</v>
      </c>
      <c r="L8" s="27">
        <f>'2-1事業所従業者数'!X7</f>
        <v>10789</v>
      </c>
    </row>
    <row r="9" spans="1:12" ht="24.95" customHeight="1">
      <c r="A9" s="418"/>
      <c r="B9" s="28"/>
      <c r="C9" s="29" t="s">
        <v>19</v>
      </c>
      <c r="D9" s="30">
        <f>'2-1事業所従業者数'!D29</f>
        <v>9523</v>
      </c>
      <c r="E9" s="30">
        <f>'2-1事業所従業者数'!F29</f>
        <v>9583</v>
      </c>
      <c r="F9" s="30">
        <f>'2-1事業所従業者数'!H29</f>
        <v>9100</v>
      </c>
      <c r="G9" s="30">
        <f>'2-1事業所従業者数'!J29</f>
        <v>9416</v>
      </c>
      <c r="H9" s="31">
        <f>'2-1事業所従業者数'!N29</f>
        <v>8387</v>
      </c>
      <c r="I9" s="31">
        <f>'2-1事業所従業者数'!P29</f>
        <v>10778</v>
      </c>
      <c r="J9" s="32">
        <f>'2-1事業所従業者数'!T29</f>
        <v>10702</v>
      </c>
      <c r="K9" s="33"/>
      <c r="L9" s="34"/>
    </row>
    <row r="10" spans="1:12" ht="24.95" customHeight="1">
      <c r="A10" s="418"/>
      <c r="B10" s="35"/>
      <c r="C10" s="36" t="s">
        <v>20</v>
      </c>
      <c r="D10" s="37">
        <f>'2-1事業所従業者数'!D51</f>
        <v>440</v>
      </c>
      <c r="E10" s="37">
        <f>'2-1事業所従業者数'!F51</f>
        <v>400</v>
      </c>
      <c r="F10" s="37">
        <f>'2-1事業所従業者数'!H51</f>
        <v>362</v>
      </c>
      <c r="G10" s="37">
        <f>'2-1事業所従業者数'!J51</f>
        <v>382</v>
      </c>
      <c r="H10" s="37">
        <f>'2-1事業所従業者数'!N51</f>
        <v>314</v>
      </c>
      <c r="I10" s="38"/>
      <c r="J10" s="38"/>
      <c r="K10" s="38"/>
      <c r="L10" s="39"/>
    </row>
    <row r="11" spans="1:12" ht="24.95" customHeight="1">
      <c r="A11" s="418"/>
      <c r="B11" s="35"/>
      <c r="C11" s="36" t="s">
        <v>21</v>
      </c>
      <c r="D11" s="37">
        <f>'2-1事業所従業者数'!D73</f>
        <v>263</v>
      </c>
      <c r="E11" s="37">
        <f>'2-1事業所従業者数'!F73</f>
        <v>242</v>
      </c>
      <c r="F11" s="37">
        <f>'2-1事業所従業者数'!H73</f>
        <v>196</v>
      </c>
      <c r="G11" s="37">
        <f>'2-1事業所従業者数'!J73</f>
        <v>220</v>
      </c>
      <c r="H11" s="37">
        <f>'2-1事業所従業者数'!N73</f>
        <v>183</v>
      </c>
      <c r="I11" s="38"/>
      <c r="J11" s="38"/>
      <c r="K11" s="38"/>
      <c r="L11" s="39"/>
    </row>
    <row r="12" spans="1:12" ht="24.95" customHeight="1">
      <c r="A12" s="418"/>
      <c r="B12" s="35"/>
      <c r="C12" s="36" t="s">
        <v>22</v>
      </c>
      <c r="D12" s="37">
        <f>'2-1事業所従業者数'!D95</f>
        <v>430</v>
      </c>
      <c r="E12" s="37">
        <f>'2-1事業所従業者数'!F95</f>
        <v>405</v>
      </c>
      <c r="F12" s="37">
        <f>'2-1事業所従業者数'!H95</f>
        <v>353</v>
      </c>
      <c r="G12" s="37">
        <f>'2-1事業所従業者数'!J95</f>
        <v>354</v>
      </c>
      <c r="H12" s="37">
        <f>'2-1事業所従業者数'!N95</f>
        <v>313</v>
      </c>
      <c r="I12" s="38"/>
      <c r="J12" s="38"/>
      <c r="K12" s="38"/>
      <c r="L12" s="39"/>
    </row>
    <row r="13" spans="1:12" ht="24.95" customHeight="1">
      <c r="A13" s="418"/>
      <c r="B13" s="35"/>
      <c r="C13" s="36" t="s">
        <v>23</v>
      </c>
      <c r="D13" s="37">
        <f>'2-1事業所従業者数'!D117</f>
        <v>182</v>
      </c>
      <c r="E13" s="37">
        <f>'2-1事業所従業者数'!F117</f>
        <v>194</v>
      </c>
      <c r="F13" s="37">
        <f>'2-1事業所従業者数'!H117</f>
        <v>174</v>
      </c>
      <c r="G13" s="37">
        <f>'2-1事業所従業者数'!J117</f>
        <v>196</v>
      </c>
      <c r="H13" s="37">
        <f>'2-1事業所従業者数'!N117</f>
        <v>152</v>
      </c>
      <c r="I13" s="38" t="s">
        <v>24</v>
      </c>
      <c r="J13" s="38"/>
      <c r="K13" s="38"/>
      <c r="L13" s="39"/>
    </row>
    <row r="14" spans="1:12" ht="24.95" customHeight="1">
      <c r="A14" s="418"/>
      <c r="B14" s="35"/>
      <c r="C14" s="36" t="s">
        <v>25</v>
      </c>
      <c r="D14" s="37">
        <f>'2-1事業所従業者数'!D139</f>
        <v>336</v>
      </c>
      <c r="E14" s="37">
        <f>'2-1事業所従業者数'!F139</f>
        <v>347</v>
      </c>
      <c r="F14" s="37">
        <f>'2-1事業所従業者数'!H139</f>
        <v>312</v>
      </c>
      <c r="G14" s="37">
        <f>'2-1事業所従業者数'!J139</f>
        <v>331</v>
      </c>
      <c r="H14" s="37">
        <f>'2-1事業所従業者数'!N139</f>
        <v>286</v>
      </c>
      <c r="I14" s="38"/>
      <c r="J14" s="38"/>
      <c r="K14" s="38"/>
      <c r="L14" s="39"/>
    </row>
    <row r="15" spans="1:12" ht="24.95" customHeight="1">
      <c r="A15" s="418"/>
      <c r="B15" s="35"/>
      <c r="C15" s="36" t="s">
        <v>26</v>
      </c>
      <c r="D15" s="37">
        <f>'2-1事業所従業者数'!D161</f>
        <v>528</v>
      </c>
      <c r="E15" s="37">
        <f>'2-1事業所従業者数'!F161</f>
        <v>506</v>
      </c>
      <c r="F15" s="37">
        <f>'2-1事業所従業者数'!H161</f>
        <v>458</v>
      </c>
      <c r="G15" s="37">
        <f>'2-1事業所従業者数'!J161</f>
        <v>495</v>
      </c>
      <c r="H15" s="37">
        <f>'2-1事業所従業者数'!N161</f>
        <v>434</v>
      </c>
      <c r="I15" s="38"/>
      <c r="J15" s="38"/>
      <c r="K15" s="38"/>
      <c r="L15" s="39"/>
    </row>
    <row r="16" spans="1:12" ht="24.95" customHeight="1">
      <c r="A16" s="418"/>
      <c r="B16" s="35"/>
      <c r="C16" s="36" t="s">
        <v>27</v>
      </c>
      <c r="D16" s="37">
        <f>'2-1事業所従業者数'!D183</f>
        <v>193</v>
      </c>
      <c r="E16" s="37">
        <f>'2-1事業所従業者数'!F183</f>
        <v>192</v>
      </c>
      <c r="F16" s="37">
        <f>'2-1事業所従業者数'!H183</f>
        <v>167</v>
      </c>
      <c r="G16" s="37">
        <f>'2-1事業所従業者数'!J183</f>
        <v>172</v>
      </c>
      <c r="H16" s="37">
        <f>'2-1事業所従業者数'!N183</f>
        <v>136</v>
      </c>
      <c r="I16" s="38"/>
      <c r="J16" s="38"/>
      <c r="K16" s="38"/>
      <c r="L16" s="39"/>
    </row>
    <row r="17" spans="1:15" ht="24.95" customHeight="1">
      <c r="A17" s="418"/>
      <c r="B17" s="40"/>
      <c r="C17" s="41" t="s">
        <v>28</v>
      </c>
      <c r="D17" s="42">
        <f>'2-1事業所従業者数'!D205</f>
        <v>547</v>
      </c>
      <c r="E17" s="42">
        <f>'2-1事業所従業者数'!F205</f>
        <v>548</v>
      </c>
      <c r="F17" s="42">
        <f>'2-1事業所従業者数'!H205</f>
        <v>471</v>
      </c>
      <c r="G17" s="42">
        <f>'2-1事業所従業者数'!J205</f>
        <v>530</v>
      </c>
      <c r="H17" s="42">
        <f>'2-1事業所従業者数'!N205</f>
        <v>465</v>
      </c>
      <c r="I17" s="42">
        <f>'2-1事業所従業者数'!P205</f>
        <v>529</v>
      </c>
      <c r="J17" s="42">
        <f>'2-1事業所従業者数'!T205</f>
        <v>574</v>
      </c>
      <c r="K17" s="43"/>
      <c r="L17" s="44"/>
    </row>
    <row r="18" spans="1:15" ht="24.95" customHeight="1">
      <c r="A18" s="418"/>
      <c r="B18" s="24" t="s">
        <v>29</v>
      </c>
      <c r="D18" s="45">
        <f>SUM(D19,D20,D21)</f>
        <v>2513</v>
      </c>
      <c r="E18" s="45">
        <f>SUM(E19,E20,E21)</f>
        <v>2343</v>
      </c>
      <c r="F18" s="45">
        <f>SUM(F19,F20,F21)</f>
        <v>2107</v>
      </c>
      <c r="G18" s="45">
        <f>SUM(G19,G20,G21)</f>
        <v>2229</v>
      </c>
      <c r="H18" s="45">
        <f>SUM(H19,H20,H21)</f>
        <v>1934</v>
      </c>
      <c r="I18" s="46">
        <f>'2-1事業所従業者数'!P227</f>
        <v>2073</v>
      </c>
      <c r="J18" s="46">
        <f>'2-1事業所従業者数'!T227</f>
        <v>1966</v>
      </c>
      <c r="K18" s="47">
        <f>'2-1事業所従業者数'!V227</f>
        <v>1765</v>
      </c>
      <c r="L18" s="48">
        <f>'2-1事業所従業者数'!X227</f>
        <v>1839</v>
      </c>
    </row>
    <row r="19" spans="1:15" ht="24.95" customHeight="1">
      <c r="A19" s="418"/>
      <c r="B19" s="28"/>
      <c r="C19" s="29" t="s">
        <v>30</v>
      </c>
      <c r="D19" s="30">
        <f>'2-1事業所従業者数'!D249</f>
        <v>1773</v>
      </c>
      <c r="E19" s="30">
        <f>'2-1事業所従業者数'!F249</f>
        <v>1637</v>
      </c>
      <c r="F19" s="31">
        <f>'2-1事業所従業者数'!H249</f>
        <v>1504</v>
      </c>
      <c r="G19" s="30">
        <f>'2-1事業所従業者数'!J249</f>
        <v>1561</v>
      </c>
      <c r="H19" s="31">
        <f>'2-1事業所従業者数'!N249</f>
        <v>1391</v>
      </c>
      <c r="I19" s="33"/>
      <c r="J19" s="33"/>
      <c r="K19" s="33"/>
      <c r="L19" s="34"/>
      <c r="O19" s="49"/>
    </row>
    <row r="20" spans="1:15" ht="24.95" customHeight="1">
      <c r="A20" s="418"/>
      <c r="B20" s="35"/>
      <c r="C20" s="36" t="s">
        <v>31</v>
      </c>
      <c r="D20" s="50">
        <f>'2-1事業所従業者数'!D271</f>
        <v>516</v>
      </c>
      <c r="E20" s="50">
        <f>'2-1事業所従業者数'!F271</f>
        <v>500</v>
      </c>
      <c r="F20" s="51">
        <f>'2-1事業所従業者数'!H271</f>
        <v>436</v>
      </c>
      <c r="G20" s="50">
        <f>'2-1事業所従業者数'!J271</f>
        <v>478</v>
      </c>
      <c r="H20" s="51">
        <f>'2-1事業所従業者数'!N271</f>
        <v>393</v>
      </c>
      <c r="I20" s="38" t="s">
        <v>32</v>
      </c>
      <c r="J20" s="38"/>
      <c r="K20" s="38"/>
      <c r="L20" s="39"/>
    </row>
    <row r="21" spans="1:15" ht="24.95" customHeight="1">
      <c r="A21" s="419"/>
      <c r="B21" s="52"/>
      <c r="C21" s="53" t="s">
        <v>33</v>
      </c>
      <c r="D21" s="54">
        <f>'2-1事業所従業者数'!D293</f>
        <v>224</v>
      </c>
      <c r="E21" s="54">
        <f>'2-1事業所従業者数'!F293</f>
        <v>206</v>
      </c>
      <c r="F21" s="55">
        <f>'2-1事業所従業者数'!H293</f>
        <v>167</v>
      </c>
      <c r="G21" s="54">
        <f>'2-1事業所従業者数'!J293</f>
        <v>190</v>
      </c>
      <c r="H21" s="55">
        <f>'2-1事業所従業者数'!N293</f>
        <v>150</v>
      </c>
      <c r="I21" s="56"/>
      <c r="J21" s="56"/>
      <c r="K21" s="56"/>
      <c r="L21" s="57"/>
    </row>
    <row r="22" spans="1:15" s="15" customFormat="1" ht="24.95" hidden="1" customHeight="1">
      <c r="A22" s="417" t="s">
        <v>34</v>
      </c>
      <c r="B22" s="11" t="s">
        <v>15</v>
      </c>
      <c r="C22" s="12"/>
      <c r="D22" s="58">
        <v>60018831</v>
      </c>
      <c r="E22" s="58">
        <v>62781253</v>
      </c>
      <c r="F22" s="58">
        <v>53806580</v>
      </c>
      <c r="G22" s="58">
        <v>60158044</v>
      </c>
      <c r="H22" s="58">
        <v>52067396</v>
      </c>
      <c r="I22" s="58">
        <v>58634315</v>
      </c>
      <c r="J22" s="58">
        <v>62860514</v>
      </c>
      <c r="K22" s="58">
        <v>55837252</v>
      </c>
      <c r="L22" s="59">
        <v>61788853</v>
      </c>
    </row>
    <row r="23" spans="1:15" ht="24.95" customHeight="1">
      <c r="A23" s="418"/>
      <c r="B23" s="16" t="s">
        <v>16</v>
      </c>
      <c r="C23" s="17"/>
      <c r="D23" s="23">
        <v>350858</v>
      </c>
      <c r="E23" s="19">
        <v>361504</v>
      </c>
      <c r="F23" s="20">
        <v>302792</v>
      </c>
      <c r="G23" s="20">
        <v>352019</v>
      </c>
      <c r="H23" s="20">
        <v>288334</v>
      </c>
      <c r="I23" s="20">
        <v>333360</v>
      </c>
      <c r="J23" s="20">
        <v>344942</v>
      </c>
      <c r="K23" s="20">
        <v>292056</v>
      </c>
      <c r="L23" s="21">
        <v>329036</v>
      </c>
    </row>
    <row r="24" spans="1:15" ht="24.95" customHeight="1">
      <c r="A24" s="418"/>
      <c r="B24" s="16" t="s">
        <v>17</v>
      </c>
      <c r="C24" s="22"/>
      <c r="D24" s="23">
        <f t="shared" ref="D24:L24" si="1">SUM(D25,D35)</f>
        <v>124231</v>
      </c>
      <c r="E24" s="19">
        <f t="shared" si="1"/>
        <v>130289</v>
      </c>
      <c r="F24" s="20">
        <f t="shared" si="1"/>
        <v>111285</v>
      </c>
      <c r="G24" s="20">
        <f t="shared" si="1"/>
        <v>130185</v>
      </c>
      <c r="H24" s="20">
        <f t="shared" si="1"/>
        <v>107791</v>
      </c>
      <c r="I24" s="20">
        <f t="shared" si="1"/>
        <v>123249</v>
      </c>
      <c r="J24" s="20">
        <f t="shared" si="1"/>
        <v>128625</v>
      </c>
      <c r="K24" s="20">
        <f t="shared" si="1"/>
        <v>109922</v>
      </c>
      <c r="L24" s="21">
        <f t="shared" si="1"/>
        <v>123109</v>
      </c>
    </row>
    <row r="25" spans="1:15" ht="24.95" customHeight="1">
      <c r="A25" s="418"/>
      <c r="B25" s="24" t="s">
        <v>18</v>
      </c>
      <c r="D25" s="25">
        <f>SUM(D26,D27,D28,D29,D30,D31,D32,D33,D34)</f>
        <v>103424</v>
      </c>
      <c r="E25" s="60">
        <f>SUM(E26,E27,E28,E29,E30,E31,E32,E33,E34)</f>
        <v>110715</v>
      </c>
      <c r="F25" s="25">
        <f>SUM(F26,F27,F28,F29,F30,F31,F32,F33,F34)</f>
        <v>93512</v>
      </c>
      <c r="G25" s="25">
        <f>SUM(G26,G27,G28,G29,G30,G31,G32,G33,G34)</f>
        <v>110482</v>
      </c>
      <c r="H25" s="25">
        <f>SUM(H26,H27,H28,H29,H30,H31,H32,H33,H34)</f>
        <v>91122</v>
      </c>
      <c r="I25" s="26">
        <f>SUM(I26,I34)</f>
        <v>104951</v>
      </c>
      <c r="J25" s="26">
        <f>SUM(J26,J34)</f>
        <v>110431</v>
      </c>
      <c r="K25" s="26">
        <f>'2-1事業所従業者数'!W7</f>
        <v>93944</v>
      </c>
      <c r="L25" s="27">
        <f>'2-1事業所従業者数'!Y7</f>
        <v>105510</v>
      </c>
    </row>
    <row r="26" spans="1:15" ht="24.95" customHeight="1">
      <c r="A26" s="418"/>
      <c r="B26" s="28"/>
      <c r="C26" s="29" t="s">
        <v>19</v>
      </c>
      <c r="D26" s="30">
        <f>'2-1事業所従業者数'!E29</f>
        <v>81248</v>
      </c>
      <c r="E26" s="61">
        <f>'2-1事業所従業者数'!G29</f>
        <v>87896</v>
      </c>
      <c r="F26" s="30">
        <f>'2-1事業所従業者数'!I29</f>
        <v>74399</v>
      </c>
      <c r="G26" s="30">
        <f>'2-1事業所従業者数'!K29</f>
        <v>89403</v>
      </c>
      <c r="H26" s="30">
        <f>'2-1事業所従業者数'!O29</f>
        <v>72692</v>
      </c>
      <c r="I26" s="31">
        <f>'2-1事業所従業者数'!Q29</f>
        <v>98722</v>
      </c>
      <c r="J26" s="32">
        <f>'2-1事業所従業者数'!U29</f>
        <v>103952</v>
      </c>
      <c r="K26" s="33"/>
      <c r="L26" s="34"/>
    </row>
    <row r="27" spans="1:15" ht="24.95" customHeight="1">
      <c r="A27" s="418"/>
      <c r="B27" s="35"/>
      <c r="C27" s="36" t="s">
        <v>20</v>
      </c>
      <c r="D27" s="37">
        <f>'2-1事業所従業者数'!E51</f>
        <v>3160</v>
      </c>
      <c r="E27" s="62">
        <f>'2-1事業所従業者数'!G51</f>
        <v>3053</v>
      </c>
      <c r="F27" s="37">
        <f>'2-1事業所従業者数'!I51</f>
        <v>2555</v>
      </c>
      <c r="G27" s="37">
        <f>'2-1事業所従業者数'!K51</f>
        <v>2872</v>
      </c>
      <c r="H27" s="37">
        <f>'2-1事業所従業者数'!O51</f>
        <v>2420</v>
      </c>
      <c r="I27" s="38"/>
      <c r="J27" s="38"/>
      <c r="K27" s="38"/>
      <c r="L27" s="39"/>
    </row>
    <row r="28" spans="1:15" ht="24.95" customHeight="1">
      <c r="A28" s="418"/>
      <c r="B28" s="35"/>
      <c r="C28" s="36" t="s">
        <v>21</v>
      </c>
      <c r="D28" s="37">
        <f>'2-1事業所従業者数'!E73</f>
        <v>1335</v>
      </c>
      <c r="E28" s="62">
        <f>'2-1事業所従業者数'!G73</f>
        <v>1325</v>
      </c>
      <c r="F28" s="37">
        <f>'2-1事業所従業者数'!I73</f>
        <v>937</v>
      </c>
      <c r="G28" s="37">
        <f>'2-1事業所従業者数'!K73</f>
        <v>1123</v>
      </c>
      <c r="H28" s="37">
        <f>'2-1事業所従業者数'!O73</f>
        <v>880</v>
      </c>
      <c r="I28" s="38" t="s">
        <v>35</v>
      </c>
      <c r="J28" s="38"/>
      <c r="K28" s="38"/>
      <c r="L28" s="39"/>
    </row>
    <row r="29" spans="1:15" ht="24.95" customHeight="1">
      <c r="A29" s="418"/>
      <c r="B29" s="35"/>
      <c r="C29" s="36" t="s">
        <v>22</v>
      </c>
      <c r="D29" s="37">
        <f>'2-1事業所従業者数'!E95</f>
        <v>2002</v>
      </c>
      <c r="E29" s="62">
        <f>'2-1事業所従業者数'!G95</f>
        <v>1913</v>
      </c>
      <c r="F29" s="37">
        <f>'2-1事業所従業者数'!I95</f>
        <v>1308</v>
      </c>
      <c r="G29" s="37">
        <f>'2-1事業所従業者数'!K95</f>
        <v>1628</v>
      </c>
      <c r="H29" s="37">
        <f>'2-1事業所従業者数'!O95</f>
        <v>1287</v>
      </c>
      <c r="I29" s="38"/>
      <c r="J29" s="38"/>
      <c r="K29" s="38"/>
      <c r="L29" s="39"/>
    </row>
    <row r="30" spans="1:15" ht="24.95" customHeight="1">
      <c r="A30" s="418"/>
      <c r="B30" s="35"/>
      <c r="C30" s="36" t="s">
        <v>23</v>
      </c>
      <c r="D30" s="37">
        <f>'2-1事業所従業者数'!E117</f>
        <v>1132</v>
      </c>
      <c r="E30" s="62">
        <f>'2-1事業所従業者数'!G117</f>
        <v>1368</v>
      </c>
      <c r="F30" s="37">
        <f>'2-1事業所従業者数'!I117</f>
        <v>1080</v>
      </c>
      <c r="G30" s="37">
        <f>'2-1事業所従業者数'!K117</f>
        <v>1309</v>
      </c>
      <c r="H30" s="37">
        <f>'2-1事業所従業者数'!O117</f>
        <v>1066</v>
      </c>
      <c r="I30" s="38"/>
      <c r="J30" s="38"/>
      <c r="K30" s="38"/>
      <c r="L30" s="39"/>
    </row>
    <row r="31" spans="1:15" ht="24.95" customHeight="1">
      <c r="A31" s="418"/>
      <c r="B31" s="35"/>
      <c r="C31" s="36" t="s">
        <v>25</v>
      </c>
      <c r="D31" s="37">
        <f>'2-1事業所従業者数'!E139</f>
        <v>3333</v>
      </c>
      <c r="E31" s="62">
        <f>'2-1事業所従業者数'!G139</f>
        <v>3532</v>
      </c>
      <c r="F31" s="37">
        <f>'2-1事業所従業者数'!I139</f>
        <v>3118</v>
      </c>
      <c r="G31" s="37">
        <f>'2-1事業所従業者数'!K139</f>
        <v>3269</v>
      </c>
      <c r="H31" s="37">
        <f>'2-1事業所従業者数'!O139</f>
        <v>3155</v>
      </c>
      <c r="I31" s="38"/>
      <c r="J31" s="38"/>
      <c r="K31" s="38"/>
      <c r="L31" s="39"/>
    </row>
    <row r="32" spans="1:15" ht="24.95" customHeight="1">
      <c r="A32" s="418"/>
      <c r="B32" s="35"/>
      <c r="C32" s="36" t="s">
        <v>26</v>
      </c>
      <c r="D32" s="37">
        <f>'2-1事業所従業者数'!E161</f>
        <v>4523</v>
      </c>
      <c r="E32" s="62">
        <f>'2-1事業所従業者数'!G161</f>
        <v>4412</v>
      </c>
      <c r="F32" s="37">
        <f>'2-1事業所従業者数'!I161</f>
        <v>3930</v>
      </c>
      <c r="G32" s="37">
        <f>'2-1事業所従業者数'!K161</f>
        <v>4096</v>
      </c>
      <c r="H32" s="37">
        <f>'2-1事業所従業者数'!O161</f>
        <v>3525</v>
      </c>
      <c r="I32" s="38"/>
      <c r="J32" s="38"/>
      <c r="K32" s="38"/>
      <c r="L32" s="39"/>
    </row>
    <row r="33" spans="1:13" ht="24.95" customHeight="1">
      <c r="A33" s="418"/>
      <c r="B33" s="35"/>
      <c r="C33" s="36" t="s">
        <v>27</v>
      </c>
      <c r="D33" s="37">
        <f>'2-1事業所従業者数'!E183</f>
        <v>1012</v>
      </c>
      <c r="E33" s="62">
        <f>'2-1事業所従業者数'!G183</f>
        <v>1112</v>
      </c>
      <c r="F33" s="37">
        <f>'2-1事業所従業者数'!I183</f>
        <v>1031</v>
      </c>
      <c r="G33" s="37">
        <f>'2-1事業所従業者数'!K183</f>
        <v>1209</v>
      </c>
      <c r="H33" s="37">
        <f>'2-1事業所従業者数'!O183</f>
        <v>970</v>
      </c>
      <c r="I33" s="38"/>
      <c r="J33" s="38"/>
      <c r="K33" s="38"/>
      <c r="L33" s="39"/>
    </row>
    <row r="34" spans="1:13" ht="24.95" customHeight="1">
      <c r="A34" s="418"/>
      <c r="B34" s="40"/>
      <c r="C34" s="41" t="s">
        <v>28</v>
      </c>
      <c r="D34" s="42">
        <f>'2-1事業所従業者数'!E205</f>
        <v>5679</v>
      </c>
      <c r="E34" s="63">
        <f>'2-1事業所従業者数'!G205</f>
        <v>6104</v>
      </c>
      <c r="F34" s="42">
        <f>'2-1事業所従業者数'!I205</f>
        <v>5154</v>
      </c>
      <c r="G34" s="42">
        <f>'2-1事業所従業者数'!K205</f>
        <v>5573</v>
      </c>
      <c r="H34" s="42">
        <f>'2-1事業所従業者数'!O205</f>
        <v>5127</v>
      </c>
      <c r="I34" s="42">
        <f>'2-1事業所従業者数'!Q205</f>
        <v>6229</v>
      </c>
      <c r="J34" s="42">
        <f>'2-1事業所従業者数'!U205</f>
        <v>6479</v>
      </c>
      <c r="K34" s="56"/>
      <c r="L34" s="57"/>
    </row>
    <row r="35" spans="1:13" ht="24.95" customHeight="1">
      <c r="A35" s="418"/>
      <c r="B35" s="24" t="s">
        <v>29</v>
      </c>
      <c r="D35" s="25">
        <f>SUM(D36,D37,D38)</f>
        <v>20807</v>
      </c>
      <c r="E35" s="60">
        <f>SUM(E36,E37,E38)</f>
        <v>19574</v>
      </c>
      <c r="F35" s="25">
        <f>SUM(F36,F37,F38)</f>
        <v>17773</v>
      </c>
      <c r="G35" s="25">
        <f>SUM(G36,G37,G38)</f>
        <v>19703</v>
      </c>
      <c r="H35" s="25">
        <f>SUM(H36,H37,H38)</f>
        <v>16669</v>
      </c>
      <c r="I35" s="26">
        <f>'2-1事業所従業者数'!Q227</f>
        <v>18298</v>
      </c>
      <c r="J35" s="26">
        <f>'2-1事業所従業者数'!U227</f>
        <v>18194</v>
      </c>
      <c r="K35" s="64">
        <f>'2-1事業所従業者数'!W227</f>
        <v>15978</v>
      </c>
      <c r="L35" s="65">
        <f>'2-1事業所従業者数'!Y227</f>
        <v>17599</v>
      </c>
    </row>
    <row r="36" spans="1:13" ht="24.95" customHeight="1">
      <c r="A36" s="418"/>
      <c r="B36" s="35"/>
      <c r="C36" s="66" t="s">
        <v>30</v>
      </c>
      <c r="D36" s="30">
        <f>'2-1事業所従業者数'!E249</f>
        <v>16468</v>
      </c>
      <c r="E36" s="61">
        <f>'2-1事業所従業者数'!G249</f>
        <v>15486</v>
      </c>
      <c r="F36" s="31">
        <f>'2-1事業所従業者数'!I249</f>
        <v>14701</v>
      </c>
      <c r="G36" s="30">
        <f>'2-1事業所従業者数'!K249</f>
        <v>15691</v>
      </c>
      <c r="H36" s="31">
        <f>'2-1事業所従業者数'!O249</f>
        <v>13772</v>
      </c>
      <c r="I36" s="33"/>
      <c r="J36" s="33"/>
      <c r="K36" s="33"/>
      <c r="L36" s="34"/>
    </row>
    <row r="37" spans="1:13" ht="24.95" customHeight="1">
      <c r="A37" s="418"/>
      <c r="B37" s="35"/>
      <c r="C37" s="36" t="s">
        <v>31</v>
      </c>
      <c r="D37" s="50">
        <f>'2-1事業所従業者数'!E271</f>
        <v>3005</v>
      </c>
      <c r="E37" s="67">
        <f>'2-1事業所従業者数'!G271</f>
        <v>2883</v>
      </c>
      <c r="F37" s="51">
        <f>'2-1事業所従業者数'!I271</f>
        <v>2062</v>
      </c>
      <c r="G37" s="50">
        <f>'2-1事業所従業者数'!K271</f>
        <v>2689</v>
      </c>
      <c r="H37" s="51">
        <f>'2-1事業所従業者数'!O271</f>
        <v>1839</v>
      </c>
      <c r="I37" s="38" t="s">
        <v>36</v>
      </c>
      <c r="J37" s="38"/>
      <c r="K37" s="38"/>
      <c r="L37" s="39"/>
    </row>
    <row r="38" spans="1:13" ht="24.95" customHeight="1">
      <c r="A38" s="419"/>
      <c r="B38" s="52"/>
      <c r="C38" s="53" t="s">
        <v>33</v>
      </c>
      <c r="D38" s="54">
        <f>'2-1事業所従業者数'!E293</f>
        <v>1334</v>
      </c>
      <c r="E38" s="68">
        <f>'2-1事業所従業者数'!G293</f>
        <v>1205</v>
      </c>
      <c r="F38" s="55">
        <f>'2-1事業所従業者数'!I293</f>
        <v>1010</v>
      </c>
      <c r="G38" s="54">
        <f>'2-1事業所従業者数'!K293</f>
        <v>1323</v>
      </c>
      <c r="H38" s="55">
        <f>'2-1事業所従業者数'!O293</f>
        <v>1058</v>
      </c>
      <c r="I38" s="43"/>
      <c r="J38" s="69"/>
      <c r="K38" s="69"/>
      <c r="L38" s="57"/>
    </row>
    <row r="39" spans="1:13" ht="24.95" customHeight="1">
      <c r="A39" s="70" t="s">
        <v>37</v>
      </c>
      <c r="B39" s="4"/>
    </row>
    <row r="40" spans="1:13" s="71" customFormat="1" ht="12">
      <c r="A40" s="420" t="s">
        <v>38</v>
      </c>
      <c r="B40" s="420"/>
      <c r="C40" s="420"/>
      <c r="D40" s="420"/>
      <c r="E40" s="420"/>
      <c r="F40" s="420"/>
      <c r="G40" s="420"/>
      <c r="H40" s="420"/>
      <c r="I40" s="420"/>
      <c r="J40" s="420"/>
      <c r="K40" s="420"/>
      <c r="L40" s="420"/>
    </row>
    <row r="41" spans="1:13" ht="24.95" customHeight="1"/>
    <row r="42" spans="1:13" ht="24.95" customHeight="1">
      <c r="C42" s="72"/>
      <c r="D42" s="72"/>
      <c r="E42" s="72"/>
      <c r="F42" s="72"/>
      <c r="G42" s="72"/>
      <c r="H42" s="72"/>
      <c r="I42" s="72"/>
      <c r="J42" s="72"/>
      <c r="K42" s="72"/>
      <c r="L42" s="72"/>
      <c r="M42" s="72"/>
    </row>
    <row r="43" spans="1:13" ht="24.95" customHeight="1"/>
    <row r="44" spans="1:13" ht="22.5" customHeight="1"/>
    <row r="45" spans="1:13" ht="22.5" customHeight="1"/>
    <row r="46" spans="1:13" ht="22.5" customHeight="1"/>
    <row r="47" spans="1:13" ht="24.95" customHeight="1"/>
    <row r="48" spans="1:13" ht="24.95" customHeight="1"/>
    <row r="49" spans="13:14" ht="24.95" customHeight="1"/>
    <row r="50" spans="13:14" ht="24.95" customHeight="1"/>
    <row r="51" spans="13:14" ht="24.95" customHeight="1"/>
    <row r="52" spans="13:14" ht="24.95" customHeight="1"/>
    <row r="53" spans="13:14" ht="24.95" customHeight="1"/>
    <row r="54" spans="13:14" ht="24.95" customHeight="1"/>
    <row r="55" spans="13:14" ht="24.95" customHeight="1"/>
    <row r="56" spans="13:14" ht="24.95" customHeight="1">
      <c r="M56" s="73"/>
      <c r="N56" s="73"/>
    </row>
    <row r="57" spans="13:14" ht="24.95" customHeight="1"/>
    <row r="58" spans="13:14" ht="24.95" customHeight="1"/>
    <row r="59" spans="13:14" ht="24.95" customHeight="1"/>
    <row r="60" spans="13:14" ht="24.95" customHeight="1"/>
    <row r="61" spans="13:14" ht="24.95" customHeight="1"/>
    <row r="62" spans="13:14" ht="24.95" customHeight="1"/>
    <row r="63" spans="13:14" ht="24.95" customHeight="1"/>
    <row r="64" spans="13:14" ht="24.95" customHeight="1"/>
    <row r="65" ht="24.95" customHeight="1"/>
    <row r="66" ht="24.95" customHeight="1"/>
    <row r="67" ht="24.95" customHeight="1"/>
    <row r="68" ht="24.95" customHeight="1"/>
    <row r="69" ht="24.95" customHeight="1"/>
    <row r="70" ht="24.95" customHeight="1"/>
    <row r="71" ht="24.95" customHeight="1"/>
  </sheetData>
  <mergeCells count="4">
    <mergeCell ref="B4:C4"/>
    <mergeCell ref="A5:A21"/>
    <mergeCell ref="A22:A38"/>
    <mergeCell ref="A40:L40"/>
  </mergeCells>
  <phoneticPr fontId="3"/>
  <printOptions horizontalCentered="1"/>
  <pageMargins left="0.59055118110236227" right="0.35433070866141736" top="1.1811023622047245" bottom="0.62992125984251968" header="0.51181102362204722" footer="0.19685039370078741"/>
  <pageSetup paperSize="9" scale="95" orientation="landscape" r:id="rId1"/>
  <headerFooter alignWithMargins="0">
    <oddFooter>&amp;P / &amp;N ページ</oddFooter>
  </headerFooter>
  <rowBreaks count="1" manualBreakCount="1">
    <brk id="2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E312"/>
  <sheetViews>
    <sheetView view="pageBreakPreview" topLeftCell="Q269" zoomScale="85" zoomScaleNormal="100" zoomScaleSheetLayoutView="85" workbookViewId="0">
      <selection activeCell="W24" sqref="W24"/>
    </sheetView>
  </sheetViews>
  <sheetFormatPr defaultRowHeight="13.5" customHeight="1"/>
  <cols>
    <col min="1" max="1" width="1.42578125" style="2" customWidth="1"/>
    <col min="2" max="2" width="5.5703125" style="2" customWidth="1"/>
    <col min="3" max="3" width="50.7109375" style="2" customWidth="1"/>
    <col min="4" max="11" width="14.7109375" style="74" customWidth="1"/>
    <col min="12" max="12" width="5.5703125" style="74" customWidth="1"/>
    <col min="13" max="13" width="50.7109375" style="74" customWidth="1"/>
    <col min="14" max="17" width="14.7109375" style="74" customWidth="1"/>
    <col min="18" max="18" width="5.5703125" style="74" customWidth="1"/>
    <col min="19" max="19" width="50.7109375" style="74" customWidth="1"/>
    <col min="20" max="25" width="14.7109375" style="74" customWidth="1"/>
    <col min="26" max="16384" width="9.140625" style="2"/>
  </cols>
  <sheetData>
    <row r="1" spans="2:26" ht="12" hidden="1" customHeight="1">
      <c r="B1" s="1" t="s">
        <v>39</v>
      </c>
      <c r="H1" s="75"/>
      <c r="I1" s="75"/>
      <c r="J1" s="75"/>
      <c r="K1" s="75"/>
      <c r="L1" s="75"/>
      <c r="M1" s="75"/>
      <c r="N1" s="75"/>
      <c r="O1" s="75"/>
      <c r="P1" s="75"/>
      <c r="Q1" s="75"/>
      <c r="R1" s="75"/>
      <c r="S1" s="75"/>
      <c r="T1" s="75"/>
      <c r="U1" s="75"/>
      <c r="V1" s="75"/>
      <c r="W1" s="76"/>
      <c r="X1" s="76"/>
      <c r="Y1" s="77"/>
      <c r="Z1" s="4"/>
    </row>
    <row r="2" spans="2:26" ht="13.5" customHeight="1">
      <c r="B2" s="2" t="s">
        <v>40</v>
      </c>
      <c r="C2" s="78"/>
      <c r="D2" s="77"/>
      <c r="E2" s="77"/>
      <c r="F2" s="77"/>
      <c r="G2" s="77"/>
      <c r="H2" s="77"/>
      <c r="I2" s="77"/>
      <c r="J2" s="79"/>
    </row>
    <row r="3" spans="2:26" ht="13.5" customHeight="1">
      <c r="C3" s="78"/>
      <c r="D3" s="77"/>
      <c r="E3" s="77"/>
      <c r="F3" s="77"/>
      <c r="G3" s="77"/>
      <c r="H3" s="77"/>
      <c r="I3" s="77"/>
      <c r="J3" s="79"/>
    </row>
    <row r="4" spans="2:26" ht="13.5" customHeight="1">
      <c r="B4" s="2" t="s">
        <v>41</v>
      </c>
      <c r="C4" s="78"/>
      <c r="D4" s="77"/>
      <c r="E4" s="77"/>
      <c r="F4" s="77"/>
      <c r="G4" s="77"/>
      <c r="H4" s="77"/>
      <c r="I4" s="77"/>
      <c r="J4" s="79"/>
      <c r="K4" s="80" t="s">
        <v>42</v>
      </c>
      <c r="L4" s="77"/>
      <c r="N4" s="77"/>
      <c r="O4" s="81"/>
      <c r="Q4" s="80" t="s">
        <v>42</v>
      </c>
      <c r="T4" s="81"/>
      <c r="V4" s="81"/>
      <c r="Y4" s="82" t="s">
        <v>43</v>
      </c>
    </row>
    <row r="5" spans="2:26" s="88" customFormat="1" ht="12" customHeight="1">
      <c r="B5" s="431" t="s">
        <v>44</v>
      </c>
      <c r="C5" s="433" t="s">
        <v>45</v>
      </c>
      <c r="D5" s="83" t="s">
        <v>5</v>
      </c>
      <c r="E5" s="84"/>
      <c r="F5" s="83" t="s">
        <v>46</v>
      </c>
      <c r="G5" s="84"/>
      <c r="H5" s="83" t="s">
        <v>47</v>
      </c>
      <c r="I5" s="85"/>
      <c r="J5" s="83" t="s">
        <v>48</v>
      </c>
      <c r="K5" s="85"/>
      <c r="L5" s="435" t="s">
        <v>44</v>
      </c>
      <c r="M5" s="437" t="s">
        <v>45</v>
      </c>
      <c r="N5" s="83" t="s">
        <v>49</v>
      </c>
      <c r="O5" s="85"/>
      <c r="P5" s="86" t="s">
        <v>50</v>
      </c>
      <c r="Q5" s="87"/>
      <c r="R5" s="435" t="s">
        <v>44</v>
      </c>
      <c r="S5" s="437" t="s">
        <v>45</v>
      </c>
      <c r="T5" s="83" t="s">
        <v>51</v>
      </c>
      <c r="U5" s="85"/>
      <c r="V5" s="83" t="s">
        <v>52</v>
      </c>
      <c r="W5" s="85"/>
      <c r="X5" s="83" t="s">
        <v>53</v>
      </c>
      <c r="Y5" s="85"/>
    </row>
    <row r="6" spans="2:26" ht="24" customHeight="1">
      <c r="B6" s="432"/>
      <c r="C6" s="434"/>
      <c r="D6" s="89" t="s">
        <v>54</v>
      </c>
      <c r="E6" s="90" t="s">
        <v>55</v>
      </c>
      <c r="F6" s="89" t="s">
        <v>54</v>
      </c>
      <c r="G6" s="91" t="s">
        <v>56</v>
      </c>
      <c r="H6" s="89" t="s">
        <v>54</v>
      </c>
      <c r="I6" s="91" t="s">
        <v>57</v>
      </c>
      <c r="J6" s="89" t="s">
        <v>54</v>
      </c>
      <c r="K6" s="90" t="s">
        <v>56</v>
      </c>
      <c r="L6" s="436"/>
      <c r="M6" s="438"/>
      <c r="N6" s="89" t="s">
        <v>54</v>
      </c>
      <c r="O6" s="91" t="s">
        <v>58</v>
      </c>
      <c r="P6" s="89" t="s">
        <v>54</v>
      </c>
      <c r="Q6" s="92" t="s">
        <v>57</v>
      </c>
      <c r="R6" s="436"/>
      <c r="S6" s="438"/>
      <c r="T6" s="89" t="s">
        <v>54</v>
      </c>
      <c r="U6" s="91" t="s">
        <v>55</v>
      </c>
      <c r="V6" s="89" t="s">
        <v>54</v>
      </c>
      <c r="W6" s="91" t="s">
        <v>55</v>
      </c>
      <c r="X6" s="89" t="s">
        <v>54</v>
      </c>
      <c r="Y6" s="91" t="s">
        <v>55</v>
      </c>
    </row>
    <row r="7" spans="2:26" ht="12" customHeight="1">
      <c r="B7" s="421" t="s">
        <v>18</v>
      </c>
      <c r="C7" s="93" t="s">
        <v>59</v>
      </c>
      <c r="D7" s="94">
        <f t="shared" ref="D7:I7" si="0">SUM(D8:D25)</f>
        <v>12442</v>
      </c>
      <c r="E7" s="95">
        <f t="shared" si="0"/>
        <v>103424</v>
      </c>
      <c r="F7" s="96">
        <f t="shared" si="0"/>
        <v>12417</v>
      </c>
      <c r="G7" s="97">
        <f t="shared" si="0"/>
        <v>110715</v>
      </c>
      <c r="H7" s="98">
        <f t="shared" si="0"/>
        <v>11593</v>
      </c>
      <c r="I7" s="21">
        <f t="shared" si="0"/>
        <v>93512</v>
      </c>
      <c r="J7" s="99">
        <f>SUM(J8:J25)</f>
        <v>12096</v>
      </c>
      <c r="K7" s="100">
        <f>SUM(K8:K25)</f>
        <v>110482</v>
      </c>
      <c r="L7" s="424" t="s">
        <v>18</v>
      </c>
      <c r="M7" s="101" t="s">
        <v>59</v>
      </c>
      <c r="N7" s="98">
        <f>SUM(N8:N25)</f>
        <v>10670</v>
      </c>
      <c r="O7" s="102">
        <f>SUM(O8:O25)</f>
        <v>91122</v>
      </c>
      <c r="P7" s="98">
        <f>SUM(P8:P25)</f>
        <v>11307</v>
      </c>
      <c r="Q7" s="103">
        <f>SUM(Q8:Q25)</f>
        <v>104951</v>
      </c>
      <c r="R7" s="424" t="s">
        <v>18</v>
      </c>
      <c r="S7" s="101" t="s">
        <v>59</v>
      </c>
      <c r="T7" s="104">
        <f t="shared" ref="T7:Y7" si="1">SUM(T8:T25)</f>
        <v>11276</v>
      </c>
      <c r="U7" s="105">
        <f t="shared" si="1"/>
        <v>110431</v>
      </c>
      <c r="V7" s="106">
        <f t="shared" si="1"/>
        <v>10365</v>
      </c>
      <c r="W7" s="105">
        <f t="shared" si="1"/>
        <v>93944</v>
      </c>
      <c r="X7" s="107">
        <f t="shared" si="1"/>
        <v>10789</v>
      </c>
      <c r="Y7" s="105">
        <f t="shared" si="1"/>
        <v>105510</v>
      </c>
    </row>
    <row r="8" spans="2:26" ht="12">
      <c r="B8" s="422"/>
      <c r="C8" s="108" t="s">
        <v>60</v>
      </c>
      <c r="D8" s="109">
        <f t="shared" ref="D8:K23" si="2">SUM(D30,D52,D74,D96,D118,D140,D162,D184,D206)</f>
        <v>43</v>
      </c>
      <c r="E8" s="110">
        <f t="shared" si="2"/>
        <v>784</v>
      </c>
      <c r="F8" s="111">
        <f t="shared" si="2"/>
        <v>39</v>
      </c>
      <c r="G8" s="112">
        <f t="shared" si="2"/>
        <v>813</v>
      </c>
      <c r="H8" s="111">
        <f t="shared" si="2"/>
        <v>37</v>
      </c>
      <c r="I8" s="113">
        <f t="shared" si="2"/>
        <v>568</v>
      </c>
      <c r="J8" s="111">
        <f t="shared" si="2"/>
        <v>38</v>
      </c>
      <c r="K8" s="114">
        <f t="shared" si="2"/>
        <v>609</v>
      </c>
      <c r="L8" s="425"/>
      <c r="M8" s="115" t="s">
        <v>60</v>
      </c>
      <c r="N8" s="116">
        <f t="shared" ref="N8:Q23" si="3">SUM(N30,N52,N74,N96,N118,N140,N162,N184,N206)</f>
        <v>36</v>
      </c>
      <c r="O8" s="117">
        <f t="shared" si="3"/>
        <v>465</v>
      </c>
      <c r="P8" s="118">
        <f t="shared" si="3"/>
        <v>39</v>
      </c>
      <c r="Q8" s="119">
        <f t="shared" si="3"/>
        <v>526</v>
      </c>
      <c r="R8" s="425"/>
      <c r="S8" s="120" t="s">
        <v>61</v>
      </c>
      <c r="T8" s="121">
        <f t="shared" ref="T8:U20" si="4">SUM(T30,T52,T74,T96,T118,T140,T162,T184,T206)</f>
        <v>56</v>
      </c>
      <c r="U8" s="122">
        <f t="shared" si="4"/>
        <v>858</v>
      </c>
      <c r="V8" s="123">
        <v>55</v>
      </c>
      <c r="W8" s="124">
        <v>711</v>
      </c>
      <c r="X8" s="125">
        <v>51</v>
      </c>
      <c r="Y8" s="126">
        <v>591</v>
      </c>
    </row>
    <row r="9" spans="2:26" ht="12">
      <c r="B9" s="422"/>
      <c r="C9" s="108" t="s">
        <v>62</v>
      </c>
      <c r="D9" s="127">
        <f t="shared" si="2"/>
        <v>20</v>
      </c>
      <c r="E9" s="128">
        <f t="shared" si="2"/>
        <v>97</v>
      </c>
      <c r="F9" s="129">
        <f t="shared" si="2"/>
        <v>16</v>
      </c>
      <c r="G9" s="130">
        <f t="shared" si="2"/>
        <v>132</v>
      </c>
      <c r="H9" s="129">
        <f t="shared" si="2"/>
        <v>14</v>
      </c>
      <c r="I9" s="113">
        <f t="shared" si="2"/>
        <v>70</v>
      </c>
      <c r="J9" s="129">
        <f t="shared" si="2"/>
        <v>9</v>
      </c>
      <c r="K9" s="131">
        <f t="shared" si="2"/>
        <v>90</v>
      </c>
      <c r="L9" s="425"/>
      <c r="M9" s="115" t="s">
        <v>62</v>
      </c>
      <c r="N9" s="132">
        <f t="shared" si="3"/>
        <v>8</v>
      </c>
      <c r="O9" s="133">
        <f t="shared" si="3"/>
        <v>63</v>
      </c>
      <c r="P9" s="134">
        <f t="shared" si="3"/>
        <v>8</v>
      </c>
      <c r="Q9" s="135">
        <f t="shared" si="3"/>
        <v>71</v>
      </c>
      <c r="R9" s="425"/>
      <c r="S9" s="136" t="s">
        <v>63</v>
      </c>
      <c r="T9" s="137">
        <f t="shared" si="4"/>
        <v>7</v>
      </c>
      <c r="U9" s="138">
        <f t="shared" si="4"/>
        <v>34</v>
      </c>
      <c r="V9" s="139">
        <v>7</v>
      </c>
      <c r="W9" s="140">
        <v>20</v>
      </c>
      <c r="X9" s="67">
        <v>5</v>
      </c>
      <c r="Y9" s="141">
        <v>34</v>
      </c>
    </row>
    <row r="10" spans="2:26" ht="12">
      <c r="B10" s="422"/>
      <c r="C10" s="108" t="s">
        <v>64</v>
      </c>
      <c r="D10" s="127">
        <f t="shared" si="2"/>
        <v>1324</v>
      </c>
      <c r="E10" s="128">
        <f t="shared" si="2"/>
        <v>10308</v>
      </c>
      <c r="F10" s="129">
        <f t="shared" si="2"/>
        <v>1365</v>
      </c>
      <c r="G10" s="130">
        <f t="shared" si="2"/>
        <v>11747</v>
      </c>
      <c r="H10" s="129">
        <f t="shared" si="2"/>
        <v>1338</v>
      </c>
      <c r="I10" s="113">
        <f t="shared" si="2"/>
        <v>11849</v>
      </c>
      <c r="J10" s="129">
        <f t="shared" si="2"/>
        <v>1313</v>
      </c>
      <c r="K10" s="131">
        <f t="shared" si="2"/>
        <v>10921</v>
      </c>
      <c r="L10" s="425"/>
      <c r="M10" s="115" t="s">
        <v>64</v>
      </c>
      <c r="N10" s="142">
        <f t="shared" si="3"/>
        <v>1211</v>
      </c>
      <c r="O10" s="143">
        <f t="shared" si="3"/>
        <v>10224</v>
      </c>
      <c r="P10" s="134">
        <f t="shared" si="3"/>
        <v>1132</v>
      </c>
      <c r="Q10" s="135">
        <f t="shared" si="3"/>
        <v>8816</v>
      </c>
      <c r="R10" s="425"/>
      <c r="S10" s="136" t="s">
        <v>65</v>
      </c>
      <c r="T10" s="137">
        <f t="shared" si="4"/>
        <v>1108</v>
      </c>
      <c r="U10" s="138">
        <f t="shared" si="4"/>
        <v>8894</v>
      </c>
      <c r="V10" s="139">
        <v>992</v>
      </c>
      <c r="W10" s="140">
        <v>8383</v>
      </c>
      <c r="X10" s="144">
        <v>959</v>
      </c>
      <c r="Y10" s="141">
        <v>7916</v>
      </c>
    </row>
    <row r="11" spans="2:26" ht="12">
      <c r="B11" s="422"/>
      <c r="C11" s="108" t="s">
        <v>66</v>
      </c>
      <c r="D11" s="127">
        <f t="shared" si="2"/>
        <v>839</v>
      </c>
      <c r="E11" s="128">
        <f t="shared" si="2"/>
        <v>14827</v>
      </c>
      <c r="F11" s="129">
        <f t="shared" si="2"/>
        <v>762</v>
      </c>
      <c r="G11" s="130">
        <f t="shared" si="2"/>
        <v>13704</v>
      </c>
      <c r="H11" s="129">
        <f t="shared" si="2"/>
        <v>677</v>
      </c>
      <c r="I11" s="113">
        <f t="shared" si="2"/>
        <v>12285</v>
      </c>
      <c r="J11" s="129">
        <f t="shared" si="2"/>
        <v>656</v>
      </c>
      <c r="K11" s="131">
        <f t="shared" si="2"/>
        <v>10978</v>
      </c>
      <c r="L11" s="425"/>
      <c r="M11" s="115" t="s">
        <v>66</v>
      </c>
      <c r="N11" s="132">
        <f t="shared" si="3"/>
        <v>589</v>
      </c>
      <c r="O11" s="133">
        <f t="shared" si="3"/>
        <v>9545</v>
      </c>
      <c r="P11" s="134">
        <f t="shared" si="3"/>
        <v>580</v>
      </c>
      <c r="Q11" s="135">
        <f t="shared" si="3"/>
        <v>9217</v>
      </c>
      <c r="R11" s="425"/>
      <c r="S11" s="136" t="s">
        <v>67</v>
      </c>
      <c r="T11" s="137">
        <f t="shared" si="4"/>
        <v>568</v>
      </c>
      <c r="U11" s="138">
        <f t="shared" si="4"/>
        <v>8427</v>
      </c>
      <c r="V11" s="139">
        <v>539</v>
      </c>
      <c r="W11" s="140">
        <v>8449</v>
      </c>
      <c r="X11" s="144">
        <v>536</v>
      </c>
      <c r="Y11" s="141">
        <v>7512</v>
      </c>
    </row>
    <row r="12" spans="2:26" ht="12">
      <c r="B12" s="422"/>
      <c r="C12" s="108" t="s">
        <v>68</v>
      </c>
      <c r="D12" s="127">
        <f t="shared" si="2"/>
        <v>23</v>
      </c>
      <c r="E12" s="128">
        <f t="shared" si="2"/>
        <v>923</v>
      </c>
      <c r="F12" s="129">
        <f t="shared" si="2"/>
        <v>25</v>
      </c>
      <c r="G12" s="130">
        <f t="shared" si="2"/>
        <v>1076</v>
      </c>
      <c r="H12" s="129">
        <f t="shared" si="2"/>
        <v>8</v>
      </c>
      <c r="I12" s="113">
        <f t="shared" si="2"/>
        <v>839</v>
      </c>
      <c r="J12" s="129">
        <f t="shared" si="2"/>
        <v>29</v>
      </c>
      <c r="K12" s="131">
        <f t="shared" si="2"/>
        <v>1035</v>
      </c>
      <c r="L12" s="425"/>
      <c r="M12" s="115" t="s">
        <v>68</v>
      </c>
      <c r="N12" s="132">
        <f t="shared" si="3"/>
        <v>6</v>
      </c>
      <c r="O12" s="133">
        <f t="shared" si="3"/>
        <v>660</v>
      </c>
      <c r="P12" s="134">
        <f t="shared" si="3"/>
        <v>16</v>
      </c>
      <c r="Q12" s="135">
        <f t="shared" si="3"/>
        <v>830</v>
      </c>
      <c r="R12" s="425"/>
      <c r="S12" s="136" t="s">
        <v>69</v>
      </c>
      <c r="T12" s="137">
        <f t="shared" si="4"/>
        <v>17</v>
      </c>
      <c r="U12" s="138">
        <f t="shared" si="4"/>
        <v>884</v>
      </c>
      <c r="V12" s="139">
        <v>8</v>
      </c>
      <c r="W12" s="140">
        <v>752</v>
      </c>
      <c r="X12" s="144">
        <v>15</v>
      </c>
      <c r="Y12" s="141">
        <v>1117</v>
      </c>
    </row>
    <row r="13" spans="2:26" ht="12">
      <c r="B13" s="422"/>
      <c r="C13" s="145"/>
      <c r="D13" s="127">
        <f t="shared" si="2"/>
        <v>0</v>
      </c>
      <c r="E13" s="128">
        <f t="shared" si="2"/>
        <v>0</v>
      </c>
      <c r="F13" s="129">
        <f t="shared" si="2"/>
        <v>0</v>
      </c>
      <c r="G13" s="130">
        <f t="shared" si="2"/>
        <v>0</v>
      </c>
      <c r="H13" s="129">
        <f t="shared" si="2"/>
        <v>0</v>
      </c>
      <c r="I13" s="113">
        <f t="shared" si="2"/>
        <v>0</v>
      </c>
      <c r="J13" s="129">
        <f t="shared" si="2"/>
        <v>0</v>
      </c>
      <c r="K13" s="131">
        <f t="shared" si="2"/>
        <v>0</v>
      </c>
      <c r="L13" s="425"/>
      <c r="M13" s="146" t="s">
        <v>70</v>
      </c>
      <c r="N13" s="132">
        <f t="shared" si="3"/>
        <v>110</v>
      </c>
      <c r="O13" s="133">
        <f t="shared" si="3"/>
        <v>2351</v>
      </c>
      <c r="P13" s="134">
        <f t="shared" si="3"/>
        <v>124</v>
      </c>
      <c r="Q13" s="135">
        <f t="shared" si="3"/>
        <v>2531</v>
      </c>
      <c r="R13" s="425"/>
      <c r="S13" s="136" t="s">
        <v>71</v>
      </c>
      <c r="T13" s="137">
        <f t="shared" si="4"/>
        <v>148</v>
      </c>
      <c r="U13" s="138">
        <f t="shared" si="4"/>
        <v>2236</v>
      </c>
      <c r="V13" s="139">
        <v>130</v>
      </c>
      <c r="W13" s="140">
        <v>2334</v>
      </c>
      <c r="X13" s="144">
        <v>138</v>
      </c>
      <c r="Y13" s="141">
        <v>2424</v>
      </c>
    </row>
    <row r="14" spans="2:26" ht="12">
      <c r="B14" s="422"/>
      <c r="C14" s="108" t="s">
        <v>72</v>
      </c>
      <c r="D14" s="127">
        <f t="shared" si="2"/>
        <v>257</v>
      </c>
      <c r="E14" s="128">
        <f t="shared" si="2"/>
        <v>5255</v>
      </c>
      <c r="F14" s="129">
        <f t="shared" si="2"/>
        <v>271</v>
      </c>
      <c r="G14" s="130">
        <f t="shared" si="2"/>
        <v>5595</v>
      </c>
      <c r="H14" s="129">
        <f t="shared" si="2"/>
        <v>229</v>
      </c>
      <c r="I14" s="113">
        <f t="shared" si="2"/>
        <v>4187</v>
      </c>
      <c r="J14" s="129">
        <f t="shared" si="2"/>
        <v>290</v>
      </c>
      <c r="K14" s="131">
        <f t="shared" si="2"/>
        <v>5452</v>
      </c>
      <c r="L14" s="425"/>
      <c r="M14" s="115" t="s">
        <v>73</v>
      </c>
      <c r="N14" s="132">
        <f t="shared" si="3"/>
        <v>155</v>
      </c>
      <c r="O14" s="133">
        <f t="shared" si="3"/>
        <v>3409</v>
      </c>
      <c r="P14" s="134">
        <f t="shared" si="3"/>
        <v>163</v>
      </c>
      <c r="Q14" s="135">
        <f t="shared" si="3"/>
        <v>3777</v>
      </c>
      <c r="R14" s="425"/>
      <c r="S14" s="136" t="s">
        <v>74</v>
      </c>
      <c r="T14" s="137">
        <f t="shared" si="4"/>
        <v>196</v>
      </c>
      <c r="U14" s="138">
        <f t="shared" si="4"/>
        <v>5192</v>
      </c>
      <c r="V14" s="139">
        <v>178</v>
      </c>
      <c r="W14" s="140">
        <v>4288</v>
      </c>
      <c r="X14" s="144">
        <v>183</v>
      </c>
      <c r="Y14" s="141">
        <v>4349</v>
      </c>
    </row>
    <row r="15" spans="2:26" ht="12">
      <c r="B15" s="422"/>
      <c r="C15" s="108" t="s">
        <v>75</v>
      </c>
      <c r="D15" s="127">
        <f t="shared" si="2"/>
        <v>5429</v>
      </c>
      <c r="E15" s="128">
        <f t="shared" si="2"/>
        <v>29595</v>
      </c>
      <c r="F15" s="129">
        <f t="shared" si="2"/>
        <v>5220</v>
      </c>
      <c r="G15" s="130">
        <f t="shared" si="2"/>
        <v>32128</v>
      </c>
      <c r="H15" s="129">
        <f t="shared" si="2"/>
        <v>4913</v>
      </c>
      <c r="I15" s="113">
        <f t="shared" si="2"/>
        <v>30645</v>
      </c>
      <c r="J15" s="129">
        <f t="shared" si="2"/>
        <v>4881</v>
      </c>
      <c r="K15" s="131">
        <f t="shared" si="2"/>
        <v>31470</v>
      </c>
      <c r="L15" s="425"/>
      <c r="M15" s="115" t="s">
        <v>76</v>
      </c>
      <c r="N15" s="132">
        <f t="shared" si="3"/>
        <v>3132</v>
      </c>
      <c r="O15" s="133">
        <f t="shared" si="3"/>
        <v>22128</v>
      </c>
      <c r="P15" s="134">
        <f t="shared" si="3"/>
        <v>3103</v>
      </c>
      <c r="Q15" s="135">
        <f t="shared" si="3"/>
        <v>22305</v>
      </c>
      <c r="R15" s="425"/>
      <c r="S15" s="136" t="s">
        <v>77</v>
      </c>
      <c r="T15" s="137">
        <f t="shared" si="4"/>
        <v>2985</v>
      </c>
      <c r="U15" s="138">
        <f t="shared" si="4"/>
        <v>21707</v>
      </c>
      <c r="V15" s="139">
        <v>2761</v>
      </c>
      <c r="W15" s="140">
        <v>19633</v>
      </c>
      <c r="X15" s="144">
        <v>2713</v>
      </c>
      <c r="Y15" s="141">
        <v>19810</v>
      </c>
    </row>
    <row r="16" spans="2:26" ht="12">
      <c r="B16" s="422"/>
      <c r="C16" s="108" t="s">
        <v>78</v>
      </c>
      <c r="D16" s="127">
        <f t="shared" si="2"/>
        <v>258</v>
      </c>
      <c r="E16" s="128">
        <f t="shared" si="2"/>
        <v>4979</v>
      </c>
      <c r="F16" s="129">
        <f t="shared" si="2"/>
        <v>278</v>
      </c>
      <c r="G16" s="130">
        <f t="shared" si="2"/>
        <v>5247</v>
      </c>
      <c r="H16" s="129">
        <f t="shared" si="2"/>
        <v>285</v>
      </c>
      <c r="I16" s="113">
        <f t="shared" si="2"/>
        <v>4305</v>
      </c>
      <c r="J16" s="129">
        <f t="shared" si="2"/>
        <v>286</v>
      </c>
      <c r="K16" s="131">
        <f t="shared" si="2"/>
        <v>5179</v>
      </c>
      <c r="L16" s="425"/>
      <c r="M16" s="115" t="s">
        <v>79</v>
      </c>
      <c r="N16" s="132">
        <f t="shared" si="3"/>
        <v>255</v>
      </c>
      <c r="O16" s="133">
        <f t="shared" si="3"/>
        <v>3965</v>
      </c>
      <c r="P16" s="134">
        <f t="shared" si="3"/>
        <v>237</v>
      </c>
      <c r="Q16" s="135">
        <f t="shared" si="3"/>
        <v>3428</v>
      </c>
      <c r="R16" s="425"/>
      <c r="S16" s="136" t="s">
        <v>80</v>
      </c>
      <c r="T16" s="137">
        <f t="shared" si="4"/>
        <v>277</v>
      </c>
      <c r="U16" s="138">
        <f t="shared" si="4"/>
        <v>4241</v>
      </c>
      <c r="V16" s="139">
        <v>271</v>
      </c>
      <c r="W16" s="140">
        <v>4444</v>
      </c>
      <c r="X16" s="144">
        <v>261</v>
      </c>
      <c r="Y16" s="141">
        <v>3871</v>
      </c>
    </row>
    <row r="17" spans="2:31" ht="12">
      <c r="B17" s="422"/>
      <c r="C17" s="108" t="s">
        <v>81</v>
      </c>
      <c r="D17" s="127">
        <f t="shared" si="2"/>
        <v>421</v>
      </c>
      <c r="E17" s="128">
        <f t="shared" si="2"/>
        <v>1015</v>
      </c>
      <c r="F17" s="129">
        <f t="shared" si="2"/>
        <v>487</v>
      </c>
      <c r="G17" s="130">
        <f t="shared" si="2"/>
        <v>1281</v>
      </c>
      <c r="H17" s="129">
        <f t="shared" si="2"/>
        <v>481</v>
      </c>
      <c r="I17" s="113">
        <f t="shared" si="2"/>
        <v>1158</v>
      </c>
      <c r="J17" s="129">
        <f t="shared" si="2"/>
        <v>505</v>
      </c>
      <c r="K17" s="131">
        <f t="shared" si="2"/>
        <v>1346</v>
      </c>
      <c r="L17" s="425"/>
      <c r="M17" s="115" t="s">
        <v>82</v>
      </c>
      <c r="N17" s="132">
        <f t="shared" si="3"/>
        <v>581</v>
      </c>
      <c r="O17" s="133">
        <f t="shared" si="3"/>
        <v>1463</v>
      </c>
      <c r="P17" s="134">
        <f t="shared" si="3"/>
        <v>609</v>
      </c>
      <c r="Q17" s="135">
        <f t="shared" si="3"/>
        <v>1544</v>
      </c>
      <c r="R17" s="425"/>
      <c r="S17" s="136" t="s">
        <v>83</v>
      </c>
      <c r="T17" s="137">
        <f t="shared" si="4"/>
        <v>794</v>
      </c>
      <c r="U17" s="138">
        <f t="shared" si="4"/>
        <v>2471</v>
      </c>
      <c r="V17" s="139">
        <v>741</v>
      </c>
      <c r="W17" s="140">
        <v>2324</v>
      </c>
      <c r="X17" s="144">
        <v>745</v>
      </c>
      <c r="Y17" s="141">
        <v>2412</v>
      </c>
    </row>
    <row r="18" spans="2:31" ht="12">
      <c r="B18" s="422"/>
      <c r="C18" s="108"/>
      <c r="D18" s="127">
        <f t="shared" si="2"/>
        <v>0</v>
      </c>
      <c r="E18" s="128">
        <f t="shared" si="2"/>
        <v>0</v>
      </c>
      <c r="F18" s="129">
        <f t="shared" si="2"/>
        <v>0</v>
      </c>
      <c r="G18" s="130">
        <f t="shared" si="2"/>
        <v>0</v>
      </c>
      <c r="H18" s="129">
        <f t="shared" si="2"/>
        <v>0</v>
      </c>
      <c r="I18" s="113">
        <f t="shared" si="2"/>
        <v>0</v>
      </c>
      <c r="J18" s="129">
        <f t="shared" si="2"/>
        <v>0</v>
      </c>
      <c r="K18" s="131">
        <f t="shared" si="2"/>
        <v>0</v>
      </c>
      <c r="L18" s="425"/>
      <c r="M18" s="115"/>
      <c r="N18" s="132">
        <f t="shared" si="3"/>
        <v>0</v>
      </c>
      <c r="O18" s="133">
        <f t="shared" si="3"/>
        <v>0</v>
      </c>
      <c r="P18" s="134">
        <f t="shared" si="3"/>
        <v>0</v>
      </c>
      <c r="Q18" s="135">
        <f t="shared" si="3"/>
        <v>0</v>
      </c>
      <c r="R18" s="425"/>
      <c r="S18" s="147" t="s">
        <v>84</v>
      </c>
      <c r="T18" s="137">
        <f t="shared" si="4"/>
        <v>512</v>
      </c>
      <c r="U18" s="138">
        <f t="shared" si="4"/>
        <v>3556</v>
      </c>
      <c r="V18" s="139">
        <v>471</v>
      </c>
      <c r="W18" s="140">
        <v>2639</v>
      </c>
      <c r="X18" s="144">
        <v>482</v>
      </c>
      <c r="Y18" s="141">
        <v>2971</v>
      </c>
    </row>
    <row r="19" spans="2:31" ht="12">
      <c r="B19" s="422"/>
      <c r="C19" s="108"/>
      <c r="D19" s="127">
        <f t="shared" si="2"/>
        <v>0</v>
      </c>
      <c r="E19" s="128">
        <f t="shared" si="2"/>
        <v>0</v>
      </c>
      <c r="F19" s="129">
        <f t="shared" si="2"/>
        <v>0</v>
      </c>
      <c r="G19" s="130">
        <f t="shared" si="2"/>
        <v>0</v>
      </c>
      <c r="H19" s="129">
        <f t="shared" si="2"/>
        <v>0</v>
      </c>
      <c r="I19" s="113">
        <f t="shared" si="2"/>
        <v>0</v>
      </c>
      <c r="J19" s="129">
        <f t="shared" si="2"/>
        <v>0</v>
      </c>
      <c r="K19" s="131">
        <f t="shared" si="2"/>
        <v>0</v>
      </c>
      <c r="L19" s="425"/>
      <c r="M19" s="115" t="s">
        <v>85</v>
      </c>
      <c r="N19" s="132">
        <f t="shared" si="3"/>
        <v>1335</v>
      </c>
      <c r="O19" s="133">
        <f t="shared" si="3"/>
        <v>9226</v>
      </c>
      <c r="P19" s="134">
        <f t="shared" si="3"/>
        <v>1403</v>
      </c>
      <c r="Q19" s="135">
        <f t="shared" si="3"/>
        <v>9615</v>
      </c>
      <c r="R19" s="425"/>
      <c r="S19" s="147" t="s">
        <v>86</v>
      </c>
      <c r="T19" s="137">
        <f t="shared" si="4"/>
        <v>1365</v>
      </c>
      <c r="U19" s="138">
        <f t="shared" si="4"/>
        <v>10799</v>
      </c>
      <c r="V19" s="139">
        <v>1246</v>
      </c>
      <c r="W19" s="140">
        <v>10332</v>
      </c>
      <c r="X19" s="144">
        <v>1321</v>
      </c>
      <c r="Y19" s="141">
        <v>10850</v>
      </c>
    </row>
    <row r="20" spans="2:31" ht="12">
      <c r="B20" s="422"/>
      <c r="C20" s="108"/>
      <c r="D20" s="127">
        <f t="shared" si="2"/>
        <v>0</v>
      </c>
      <c r="E20" s="128">
        <f t="shared" si="2"/>
        <v>0</v>
      </c>
      <c r="F20" s="129">
        <f t="shared" si="2"/>
        <v>0</v>
      </c>
      <c r="G20" s="130">
        <f t="shared" si="2"/>
        <v>0</v>
      </c>
      <c r="H20" s="129">
        <f t="shared" si="2"/>
        <v>0</v>
      </c>
      <c r="I20" s="113">
        <f t="shared" si="2"/>
        <v>0</v>
      </c>
      <c r="J20" s="129">
        <f t="shared" si="2"/>
        <v>0</v>
      </c>
      <c r="K20" s="131">
        <f t="shared" si="2"/>
        <v>0</v>
      </c>
      <c r="L20" s="425"/>
      <c r="M20" s="115"/>
      <c r="N20" s="132">
        <f t="shared" si="3"/>
        <v>0</v>
      </c>
      <c r="O20" s="133">
        <f t="shared" si="3"/>
        <v>0</v>
      </c>
      <c r="P20" s="134">
        <f t="shared" si="3"/>
        <v>0</v>
      </c>
      <c r="Q20" s="135">
        <f t="shared" si="3"/>
        <v>0</v>
      </c>
      <c r="R20" s="425"/>
      <c r="S20" s="147" t="s">
        <v>87</v>
      </c>
      <c r="T20" s="137">
        <f t="shared" si="4"/>
        <v>945</v>
      </c>
      <c r="U20" s="138">
        <f t="shared" si="4"/>
        <v>4099</v>
      </c>
      <c r="V20" s="139">
        <v>901</v>
      </c>
      <c r="W20" s="140">
        <v>3843</v>
      </c>
      <c r="X20" s="144">
        <v>925</v>
      </c>
      <c r="Y20" s="141">
        <v>3942</v>
      </c>
    </row>
    <row r="21" spans="2:31" ht="12">
      <c r="B21" s="422"/>
      <c r="C21" s="108"/>
      <c r="D21" s="127">
        <f t="shared" si="2"/>
        <v>0</v>
      </c>
      <c r="E21" s="128">
        <f t="shared" si="2"/>
        <v>0</v>
      </c>
      <c r="F21" s="129">
        <f t="shared" si="2"/>
        <v>0</v>
      </c>
      <c r="G21" s="130">
        <f t="shared" si="2"/>
        <v>0</v>
      </c>
      <c r="H21" s="129">
        <f t="shared" si="2"/>
        <v>0</v>
      </c>
      <c r="I21" s="113">
        <f t="shared" si="2"/>
        <v>0</v>
      </c>
      <c r="J21" s="129">
        <f t="shared" si="2"/>
        <v>0</v>
      </c>
      <c r="K21" s="131">
        <f t="shared" si="2"/>
        <v>0</v>
      </c>
      <c r="L21" s="425"/>
      <c r="M21" s="115" t="s">
        <v>88</v>
      </c>
      <c r="N21" s="132">
        <f t="shared" si="3"/>
        <v>516</v>
      </c>
      <c r="O21" s="133">
        <f t="shared" si="3"/>
        <v>9239</v>
      </c>
      <c r="P21" s="134">
        <f t="shared" si="3"/>
        <v>679</v>
      </c>
      <c r="Q21" s="135">
        <f t="shared" si="3"/>
        <v>11859</v>
      </c>
      <c r="R21" s="425"/>
      <c r="S21" s="136" t="s">
        <v>89</v>
      </c>
      <c r="T21" s="137">
        <f>SUM(T44,T65,T87,T109,T131,T153,T175,T197,T220)</f>
        <v>693</v>
      </c>
      <c r="U21" s="138">
        <f>SUM(U44,U65,U87,U109,U131,U153,U175,U197,U220)</f>
        <v>14305</v>
      </c>
      <c r="V21" s="139">
        <v>746</v>
      </c>
      <c r="W21" s="140">
        <v>13396</v>
      </c>
      <c r="X21" s="144">
        <v>910</v>
      </c>
      <c r="Y21" s="141">
        <v>16662</v>
      </c>
    </row>
    <row r="22" spans="2:31" ht="12">
      <c r="B22" s="422"/>
      <c r="C22" s="108"/>
      <c r="D22" s="127">
        <f t="shared" si="2"/>
        <v>0</v>
      </c>
      <c r="E22" s="128">
        <f t="shared" si="2"/>
        <v>0</v>
      </c>
      <c r="F22" s="129">
        <f t="shared" si="2"/>
        <v>0</v>
      </c>
      <c r="G22" s="130">
        <f t="shared" si="2"/>
        <v>0</v>
      </c>
      <c r="H22" s="129">
        <f t="shared" si="2"/>
        <v>0</v>
      </c>
      <c r="I22" s="113">
        <f t="shared" si="2"/>
        <v>0</v>
      </c>
      <c r="J22" s="129">
        <f t="shared" si="2"/>
        <v>0</v>
      </c>
      <c r="K22" s="131">
        <f t="shared" si="2"/>
        <v>0</v>
      </c>
      <c r="L22" s="425"/>
      <c r="M22" s="115" t="s">
        <v>90</v>
      </c>
      <c r="N22" s="132">
        <f t="shared" si="3"/>
        <v>271</v>
      </c>
      <c r="O22" s="133">
        <f t="shared" si="3"/>
        <v>1819</v>
      </c>
      <c r="P22" s="134">
        <f t="shared" si="3"/>
        <v>466</v>
      </c>
      <c r="Q22" s="135">
        <f t="shared" si="3"/>
        <v>5805</v>
      </c>
      <c r="R22" s="425"/>
      <c r="S22" s="136" t="s">
        <v>91</v>
      </c>
      <c r="T22" s="137">
        <f>SUM(T43,T66,T88,T110,T132,T154,T176,T198,T219)</f>
        <v>452</v>
      </c>
      <c r="U22" s="138">
        <f>SUM(U43,U66,U88,U110,U132,U154,U176,U198,U219)</f>
        <v>5727</v>
      </c>
      <c r="V22" s="139">
        <v>334</v>
      </c>
      <c r="W22" s="140">
        <v>3147</v>
      </c>
      <c r="X22" s="125">
        <v>463</v>
      </c>
      <c r="Y22" s="148">
        <v>5430</v>
      </c>
    </row>
    <row r="23" spans="2:31" ht="12">
      <c r="B23" s="422"/>
      <c r="C23" s="108"/>
      <c r="D23" s="127">
        <f t="shared" si="2"/>
        <v>0</v>
      </c>
      <c r="E23" s="128">
        <f t="shared" si="2"/>
        <v>0</v>
      </c>
      <c r="F23" s="129">
        <f t="shared" si="2"/>
        <v>0</v>
      </c>
      <c r="G23" s="130">
        <f t="shared" si="2"/>
        <v>0</v>
      </c>
      <c r="H23" s="129">
        <f t="shared" si="2"/>
        <v>0</v>
      </c>
      <c r="I23" s="113">
        <f t="shared" si="2"/>
        <v>0</v>
      </c>
      <c r="J23" s="129">
        <f t="shared" si="2"/>
        <v>0</v>
      </c>
      <c r="K23" s="131">
        <f t="shared" si="2"/>
        <v>0</v>
      </c>
      <c r="L23" s="425"/>
      <c r="M23" s="115" t="s">
        <v>92</v>
      </c>
      <c r="N23" s="132">
        <f t="shared" si="3"/>
        <v>123</v>
      </c>
      <c r="O23" s="133">
        <f t="shared" si="3"/>
        <v>852</v>
      </c>
      <c r="P23" s="134">
        <f t="shared" si="3"/>
        <v>163</v>
      </c>
      <c r="Q23" s="135">
        <f t="shared" si="3"/>
        <v>1299</v>
      </c>
      <c r="R23" s="425"/>
      <c r="S23" s="136" t="s">
        <v>93</v>
      </c>
      <c r="T23" s="137">
        <f t="shared" ref="T23:U25" si="5">SUM(T45,T67,T89,T111,T133,T155,T177,T199,T221)</f>
        <v>98</v>
      </c>
      <c r="U23" s="138">
        <f t="shared" si="5"/>
        <v>745</v>
      </c>
      <c r="V23" s="139">
        <v>79</v>
      </c>
      <c r="W23" s="140">
        <v>580</v>
      </c>
      <c r="X23" s="144">
        <v>91</v>
      </c>
      <c r="Y23" s="141">
        <v>682</v>
      </c>
    </row>
    <row r="24" spans="2:31" ht="12">
      <c r="B24" s="422"/>
      <c r="C24" s="149" t="s">
        <v>94</v>
      </c>
      <c r="D24" s="127">
        <f t="shared" ref="D24:K25" si="6">SUM(D46,D68,D90,D112,D134,D156,D178,D200,D222)</f>
        <v>3694</v>
      </c>
      <c r="E24" s="128">
        <f t="shared" si="6"/>
        <v>29759</v>
      </c>
      <c r="F24" s="129">
        <f t="shared" si="6"/>
        <v>3826</v>
      </c>
      <c r="G24" s="130">
        <f t="shared" si="6"/>
        <v>33220</v>
      </c>
      <c r="H24" s="129">
        <f t="shared" si="6"/>
        <v>3611</v>
      </c>
      <c r="I24" s="113">
        <f t="shared" si="6"/>
        <v>27606</v>
      </c>
      <c r="J24" s="129">
        <f t="shared" si="6"/>
        <v>3961</v>
      </c>
      <c r="K24" s="131">
        <f t="shared" si="6"/>
        <v>37416</v>
      </c>
      <c r="L24" s="425"/>
      <c r="M24" s="115" t="s">
        <v>95</v>
      </c>
      <c r="N24" s="132">
        <f t="shared" ref="N24:Q25" si="7">SUM(N46,N68,N90,N112,N134,N156,N178,N200,N222)</f>
        <v>2342</v>
      </c>
      <c r="O24" s="133">
        <f t="shared" si="7"/>
        <v>15713</v>
      </c>
      <c r="P24" s="134">
        <f t="shared" si="7"/>
        <v>2469</v>
      </c>
      <c r="Q24" s="135">
        <f t="shared" si="7"/>
        <v>17578</v>
      </c>
      <c r="R24" s="425"/>
      <c r="S24" s="136" t="s">
        <v>96</v>
      </c>
      <c r="T24" s="137">
        <f t="shared" si="5"/>
        <v>950</v>
      </c>
      <c r="U24" s="138">
        <f t="shared" si="5"/>
        <v>10285</v>
      </c>
      <c r="V24" s="139">
        <v>906</v>
      </c>
      <c r="W24" s="140">
        <v>8669</v>
      </c>
      <c r="X24" s="144">
        <v>894</v>
      </c>
      <c r="Y24" s="141">
        <v>8931</v>
      </c>
    </row>
    <row r="25" spans="2:31" ht="12">
      <c r="B25" s="423"/>
      <c r="C25" s="150" t="s">
        <v>97</v>
      </c>
      <c r="D25" s="151">
        <f t="shared" si="6"/>
        <v>134</v>
      </c>
      <c r="E25" s="152">
        <f t="shared" si="6"/>
        <v>5882</v>
      </c>
      <c r="F25" s="153">
        <f t="shared" si="6"/>
        <v>128</v>
      </c>
      <c r="G25" s="154">
        <f t="shared" si="6"/>
        <v>5772</v>
      </c>
      <c r="H25" s="155">
        <f t="shared" si="6"/>
        <v>0</v>
      </c>
      <c r="I25" s="156">
        <f t="shared" si="6"/>
        <v>0</v>
      </c>
      <c r="J25" s="153">
        <f t="shared" si="6"/>
        <v>128</v>
      </c>
      <c r="K25" s="157">
        <f t="shared" si="6"/>
        <v>5986</v>
      </c>
      <c r="L25" s="426"/>
      <c r="M25" s="158" t="s">
        <v>98</v>
      </c>
      <c r="N25" s="155">
        <f t="shared" si="7"/>
        <v>0</v>
      </c>
      <c r="O25" s="156">
        <f t="shared" si="7"/>
        <v>0</v>
      </c>
      <c r="P25" s="159">
        <f t="shared" si="7"/>
        <v>116</v>
      </c>
      <c r="Q25" s="160">
        <f t="shared" si="7"/>
        <v>5750</v>
      </c>
      <c r="R25" s="426"/>
      <c r="S25" s="161" t="s">
        <v>99</v>
      </c>
      <c r="T25" s="162">
        <f t="shared" si="5"/>
        <v>105</v>
      </c>
      <c r="U25" s="163">
        <f t="shared" si="5"/>
        <v>5971</v>
      </c>
      <c r="V25" s="164" t="s">
        <v>100</v>
      </c>
      <c r="W25" s="165" t="s">
        <v>100</v>
      </c>
      <c r="X25" s="166">
        <v>97</v>
      </c>
      <c r="Y25" s="165">
        <v>6006</v>
      </c>
    </row>
    <row r="26" spans="2:31" s="4" customFormat="1" ht="12">
      <c r="C26" s="167"/>
      <c r="D26" s="77"/>
      <c r="E26" s="77"/>
      <c r="F26" s="77"/>
      <c r="G26" s="168"/>
      <c r="H26" s="77"/>
      <c r="I26" s="77"/>
      <c r="J26" s="77"/>
      <c r="K26" s="77"/>
      <c r="L26" s="77"/>
      <c r="M26" s="77"/>
      <c r="N26" s="77"/>
      <c r="O26" s="77"/>
      <c r="P26" s="168"/>
      <c r="Q26" s="169"/>
      <c r="R26" s="77"/>
      <c r="S26" s="170"/>
      <c r="T26" s="77"/>
      <c r="U26" s="77"/>
      <c r="V26" s="77"/>
      <c r="W26" s="77"/>
      <c r="X26" s="77"/>
      <c r="Y26" s="77"/>
      <c r="Z26" s="171"/>
      <c r="AA26" s="171"/>
      <c r="AB26" s="171"/>
      <c r="AC26" s="171"/>
      <c r="AD26" s="171"/>
      <c r="AE26" s="171"/>
    </row>
    <row r="27" spans="2:31" s="88" customFormat="1" ht="12" customHeight="1">
      <c r="B27" s="431" t="s">
        <v>44</v>
      </c>
      <c r="C27" s="433" t="s">
        <v>45</v>
      </c>
      <c r="D27" s="83" t="s">
        <v>5</v>
      </c>
      <c r="E27" s="84"/>
      <c r="F27" s="83" t="s">
        <v>46</v>
      </c>
      <c r="G27" s="84"/>
      <c r="H27" s="83" t="s">
        <v>47</v>
      </c>
      <c r="I27" s="85"/>
      <c r="J27" s="83" t="s">
        <v>101</v>
      </c>
      <c r="K27" s="85"/>
      <c r="L27" s="435" t="s">
        <v>44</v>
      </c>
      <c r="M27" s="437" t="s">
        <v>45</v>
      </c>
      <c r="N27" s="83" t="s">
        <v>102</v>
      </c>
      <c r="O27" s="85"/>
      <c r="P27" s="172" t="s">
        <v>103</v>
      </c>
      <c r="Q27" s="87"/>
      <c r="R27" s="435" t="s">
        <v>44</v>
      </c>
      <c r="S27" s="437" t="s">
        <v>45</v>
      </c>
      <c r="T27" s="83" t="s">
        <v>104</v>
      </c>
      <c r="U27" s="85"/>
      <c r="V27" s="83" t="s">
        <v>105</v>
      </c>
      <c r="W27" s="85"/>
      <c r="X27" s="83" t="s">
        <v>106</v>
      </c>
      <c r="Y27" s="85"/>
    </row>
    <row r="28" spans="2:31" ht="24" customHeight="1">
      <c r="B28" s="432"/>
      <c r="C28" s="434"/>
      <c r="D28" s="89" t="s">
        <v>54</v>
      </c>
      <c r="E28" s="90" t="s">
        <v>55</v>
      </c>
      <c r="F28" s="89" t="s">
        <v>54</v>
      </c>
      <c r="G28" s="91" t="s">
        <v>56</v>
      </c>
      <c r="H28" s="89" t="s">
        <v>54</v>
      </c>
      <c r="I28" s="91" t="s">
        <v>56</v>
      </c>
      <c r="J28" s="89" t="s">
        <v>54</v>
      </c>
      <c r="K28" s="90" t="s">
        <v>55</v>
      </c>
      <c r="L28" s="436"/>
      <c r="M28" s="438"/>
      <c r="N28" s="89" t="s">
        <v>54</v>
      </c>
      <c r="O28" s="91" t="s">
        <v>55</v>
      </c>
      <c r="P28" s="89" t="s">
        <v>54</v>
      </c>
      <c r="Q28" s="92" t="s">
        <v>55</v>
      </c>
      <c r="R28" s="436"/>
      <c r="S28" s="438"/>
      <c r="T28" s="89" t="s">
        <v>54</v>
      </c>
      <c r="U28" s="91" t="s">
        <v>55</v>
      </c>
      <c r="V28" s="89" t="s">
        <v>54</v>
      </c>
      <c r="W28" s="91" t="s">
        <v>55</v>
      </c>
      <c r="X28" s="89" t="s">
        <v>54</v>
      </c>
      <c r="Y28" s="91" t="s">
        <v>55</v>
      </c>
    </row>
    <row r="29" spans="2:31" ht="12" customHeight="1">
      <c r="B29" s="421" t="s">
        <v>19</v>
      </c>
      <c r="C29" s="173" t="s">
        <v>59</v>
      </c>
      <c r="D29" s="174">
        <f t="shared" ref="D29:I29" si="8">SUM(D30:D47)</f>
        <v>9523</v>
      </c>
      <c r="E29" s="175">
        <f t="shared" si="8"/>
        <v>81248</v>
      </c>
      <c r="F29" s="96">
        <f t="shared" si="8"/>
        <v>9583</v>
      </c>
      <c r="G29" s="97">
        <f t="shared" si="8"/>
        <v>87896</v>
      </c>
      <c r="H29" s="98">
        <f t="shared" si="8"/>
        <v>9100</v>
      </c>
      <c r="I29" s="21">
        <f t="shared" si="8"/>
        <v>74399</v>
      </c>
      <c r="J29" s="99">
        <f>SUM(J30:J47)</f>
        <v>9416</v>
      </c>
      <c r="K29" s="100">
        <f>SUM(K30:K47)</f>
        <v>89403</v>
      </c>
      <c r="L29" s="424" t="s">
        <v>19</v>
      </c>
      <c r="M29" s="101" t="s">
        <v>59</v>
      </c>
      <c r="N29" s="98">
        <f>SUM(N30:N47)</f>
        <v>8387</v>
      </c>
      <c r="O29" s="102">
        <f>SUM(O30:O47)</f>
        <v>72692</v>
      </c>
      <c r="P29" s="98">
        <f>SUM(P30:P47)</f>
        <v>10778</v>
      </c>
      <c r="Q29" s="103">
        <f>SUM(Q30:Q47)</f>
        <v>98722</v>
      </c>
      <c r="R29" s="424" t="s">
        <v>19</v>
      </c>
      <c r="S29" s="101" t="s">
        <v>59</v>
      </c>
      <c r="T29" s="98">
        <f>SUM(T30:T47)</f>
        <v>10702</v>
      </c>
      <c r="U29" s="21">
        <f>SUM(U30:U47)</f>
        <v>103952</v>
      </c>
      <c r="V29" s="176"/>
      <c r="W29" s="177"/>
      <c r="X29" s="176"/>
      <c r="Y29" s="177"/>
    </row>
    <row r="30" spans="2:31" ht="12">
      <c r="B30" s="422"/>
      <c r="C30" s="108" t="s">
        <v>60</v>
      </c>
      <c r="D30" s="109">
        <v>14</v>
      </c>
      <c r="E30" s="110">
        <v>190</v>
      </c>
      <c r="F30" s="111">
        <v>13</v>
      </c>
      <c r="G30" s="112">
        <v>227</v>
      </c>
      <c r="H30" s="111">
        <v>11</v>
      </c>
      <c r="I30" s="113">
        <v>118</v>
      </c>
      <c r="J30" s="111">
        <v>12</v>
      </c>
      <c r="K30" s="114">
        <v>206</v>
      </c>
      <c r="L30" s="425"/>
      <c r="M30" s="115" t="s">
        <v>60</v>
      </c>
      <c r="N30" s="116">
        <v>12</v>
      </c>
      <c r="O30" s="117">
        <v>157</v>
      </c>
      <c r="P30" s="178">
        <v>37</v>
      </c>
      <c r="Q30" s="179">
        <v>506</v>
      </c>
      <c r="R30" s="425"/>
      <c r="S30" s="120" t="s">
        <v>61</v>
      </c>
      <c r="T30" s="180">
        <v>54</v>
      </c>
      <c r="U30" s="181">
        <v>838</v>
      </c>
      <c r="V30" s="182"/>
      <c r="W30" s="183"/>
      <c r="X30" s="182"/>
      <c r="Y30" s="183"/>
    </row>
    <row r="31" spans="2:31" ht="12">
      <c r="B31" s="422"/>
      <c r="C31" s="108" t="s">
        <v>62</v>
      </c>
      <c r="D31" s="127">
        <v>1</v>
      </c>
      <c r="E31" s="128">
        <v>3</v>
      </c>
      <c r="F31" s="129">
        <v>3</v>
      </c>
      <c r="G31" s="130">
        <v>32</v>
      </c>
      <c r="H31" s="129">
        <v>2</v>
      </c>
      <c r="I31" s="113">
        <v>15</v>
      </c>
      <c r="J31" s="129">
        <v>1</v>
      </c>
      <c r="K31" s="131">
        <v>35</v>
      </c>
      <c r="L31" s="425"/>
      <c r="M31" s="115" t="s">
        <v>62</v>
      </c>
      <c r="N31" s="132">
        <v>1</v>
      </c>
      <c r="O31" s="133">
        <v>22</v>
      </c>
      <c r="P31" s="184">
        <v>8</v>
      </c>
      <c r="Q31" s="185">
        <v>71</v>
      </c>
      <c r="R31" s="425"/>
      <c r="S31" s="136" t="s">
        <v>63</v>
      </c>
      <c r="T31" s="186">
        <v>7</v>
      </c>
      <c r="U31" s="187">
        <v>34</v>
      </c>
      <c r="V31" s="188"/>
      <c r="W31" s="189"/>
      <c r="X31" s="188"/>
      <c r="Y31" s="189"/>
    </row>
    <row r="32" spans="2:31" ht="12">
      <c r="B32" s="422"/>
      <c r="C32" s="108" t="s">
        <v>64</v>
      </c>
      <c r="D32" s="127">
        <v>888</v>
      </c>
      <c r="E32" s="128">
        <v>8069</v>
      </c>
      <c r="F32" s="129">
        <v>941</v>
      </c>
      <c r="G32" s="130">
        <v>9228</v>
      </c>
      <c r="H32" s="129">
        <v>934</v>
      </c>
      <c r="I32" s="113">
        <v>9483</v>
      </c>
      <c r="J32" s="129">
        <v>905</v>
      </c>
      <c r="K32" s="131">
        <v>8535</v>
      </c>
      <c r="L32" s="425"/>
      <c r="M32" s="115" t="s">
        <v>64</v>
      </c>
      <c r="N32" s="142">
        <v>814</v>
      </c>
      <c r="O32" s="143">
        <v>7907</v>
      </c>
      <c r="P32" s="184">
        <v>1075</v>
      </c>
      <c r="Q32" s="185">
        <v>8267</v>
      </c>
      <c r="R32" s="425"/>
      <c r="S32" s="136" t="s">
        <v>65</v>
      </c>
      <c r="T32" s="186">
        <v>1042</v>
      </c>
      <c r="U32" s="187">
        <v>8293</v>
      </c>
      <c r="V32" s="188"/>
      <c r="W32" s="189"/>
      <c r="X32" s="188"/>
      <c r="Y32" s="189"/>
    </row>
    <row r="33" spans="2:31" ht="12">
      <c r="B33" s="422"/>
      <c r="C33" s="108" t="s">
        <v>66</v>
      </c>
      <c r="D33" s="127">
        <v>498</v>
      </c>
      <c r="E33" s="128">
        <v>8036</v>
      </c>
      <c r="F33" s="129">
        <v>435</v>
      </c>
      <c r="G33" s="130">
        <v>7402</v>
      </c>
      <c r="H33" s="129">
        <v>388</v>
      </c>
      <c r="I33" s="113">
        <v>6771</v>
      </c>
      <c r="J33" s="129">
        <v>363</v>
      </c>
      <c r="K33" s="131">
        <v>5823</v>
      </c>
      <c r="L33" s="425"/>
      <c r="M33" s="115" t="s">
        <v>66</v>
      </c>
      <c r="N33" s="132">
        <v>332</v>
      </c>
      <c r="O33" s="133">
        <v>4813</v>
      </c>
      <c r="P33" s="184">
        <v>485</v>
      </c>
      <c r="Q33" s="185">
        <v>6754</v>
      </c>
      <c r="R33" s="425"/>
      <c r="S33" s="136" t="s">
        <v>67</v>
      </c>
      <c r="T33" s="186">
        <v>469</v>
      </c>
      <c r="U33" s="187">
        <v>6137</v>
      </c>
      <c r="V33" s="188"/>
      <c r="W33" s="189"/>
      <c r="X33" s="188"/>
      <c r="Y33" s="189"/>
    </row>
    <row r="34" spans="2:31" ht="12" customHeight="1">
      <c r="B34" s="422"/>
      <c r="C34" s="108" t="s">
        <v>68</v>
      </c>
      <c r="D34" s="127">
        <v>12</v>
      </c>
      <c r="E34" s="128">
        <v>525</v>
      </c>
      <c r="F34" s="129">
        <v>13</v>
      </c>
      <c r="G34" s="130">
        <v>641</v>
      </c>
      <c r="H34" s="129">
        <v>5</v>
      </c>
      <c r="I34" s="113">
        <v>393</v>
      </c>
      <c r="J34" s="129">
        <v>14</v>
      </c>
      <c r="K34" s="131">
        <v>554</v>
      </c>
      <c r="L34" s="425"/>
      <c r="M34" s="115" t="s">
        <v>68</v>
      </c>
      <c r="N34" s="132">
        <v>3</v>
      </c>
      <c r="O34" s="133">
        <v>264</v>
      </c>
      <c r="P34" s="190">
        <v>15</v>
      </c>
      <c r="Q34" s="191">
        <v>818</v>
      </c>
      <c r="R34" s="425"/>
      <c r="S34" s="136" t="s">
        <v>69</v>
      </c>
      <c r="T34" s="186">
        <v>16</v>
      </c>
      <c r="U34" s="187">
        <v>873</v>
      </c>
      <c r="V34" s="427" t="s">
        <v>107</v>
      </c>
      <c r="W34" s="428"/>
      <c r="X34" s="188"/>
      <c r="Y34" s="189"/>
    </row>
    <row r="35" spans="2:31" ht="12">
      <c r="B35" s="422"/>
      <c r="C35" s="145"/>
      <c r="D35" s="129"/>
      <c r="E35" s="113"/>
      <c r="F35" s="129"/>
      <c r="G35" s="192"/>
      <c r="H35" s="129"/>
      <c r="I35" s="113"/>
      <c r="J35" s="129" t="s">
        <v>108</v>
      </c>
      <c r="K35" s="131" t="s">
        <v>109</v>
      </c>
      <c r="L35" s="425"/>
      <c r="M35" s="146" t="s">
        <v>70</v>
      </c>
      <c r="N35" s="132">
        <v>105</v>
      </c>
      <c r="O35" s="133">
        <v>2269</v>
      </c>
      <c r="P35" s="193">
        <v>121</v>
      </c>
      <c r="Q35" s="194">
        <v>2466</v>
      </c>
      <c r="R35" s="425"/>
      <c r="S35" s="136" t="s">
        <v>71</v>
      </c>
      <c r="T35" s="186">
        <v>146</v>
      </c>
      <c r="U35" s="187">
        <v>2174</v>
      </c>
      <c r="V35" s="429" t="s">
        <v>110</v>
      </c>
      <c r="W35" s="430"/>
      <c r="X35" s="188"/>
      <c r="Y35" s="189"/>
    </row>
    <row r="36" spans="2:31" ht="12">
      <c r="B36" s="422"/>
      <c r="C36" s="108" t="s">
        <v>111</v>
      </c>
      <c r="D36" s="127">
        <v>164</v>
      </c>
      <c r="E36" s="128">
        <v>4389</v>
      </c>
      <c r="F36" s="129">
        <v>184</v>
      </c>
      <c r="G36" s="130">
        <v>4663</v>
      </c>
      <c r="H36" s="129">
        <v>167</v>
      </c>
      <c r="I36" s="113">
        <v>3557</v>
      </c>
      <c r="J36" s="129">
        <v>214</v>
      </c>
      <c r="K36" s="131">
        <v>4635</v>
      </c>
      <c r="L36" s="425"/>
      <c r="M36" s="115" t="s">
        <v>112</v>
      </c>
      <c r="N36" s="132">
        <v>102</v>
      </c>
      <c r="O36" s="133">
        <v>2811</v>
      </c>
      <c r="P36" s="184">
        <v>151</v>
      </c>
      <c r="Q36" s="185">
        <v>3466</v>
      </c>
      <c r="R36" s="425"/>
      <c r="S36" s="136" t="s">
        <v>74</v>
      </c>
      <c r="T36" s="186">
        <v>176</v>
      </c>
      <c r="U36" s="187">
        <v>4703</v>
      </c>
      <c r="V36" s="188"/>
      <c r="W36" s="189"/>
      <c r="X36" s="188"/>
      <c r="Y36" s="189"/>
    </row>
    <row r="37" spans="2:31" ht="12">
      <c r="B37" s="422"/>
      <c r="C37" s="108" t="s">
        <v>113</v>
      </c>
      <c r="D37" s="127">
        <v>4363</v>
      </c>
      <c r="E37" s="128">
        <v>25466</v>
      </c>
      <c r="F37" s="129">
        <v>4223</v>
      </c>
      <c r="G37" s="130">
        <v>27777</v>
      </c>
      <c r="H37" s="129">
        <v>3976</v>
      </c>
      <c r="I37" s="113">
        <v>26407</v>
      </c>
      <c r="J37" s="129">
        <v>3982</v>
      </c>
      <c r="K37" s="131">
        <v>27421</v>
      </c>
      <c r="L37" s="425"/>
      <c r="M37" s="115" t="s">
        <v>114</v>
      </c>
      <c r="N37" s="132">
        <v>2471</v>
      </c>
      <c r="O37" s="133">
        <v>18613</v>
      </c>
      <c r="P37" s="184">
        <v>2952</v>
      </c>
      <c r="Q37" s="185">
        <v>20878</v>
      </c>
      <c r="R37" s="425"/>
      <c r="S37" s="136" t="s">
        <v>115</v>
      </c>
      <c r="T37" s="186">
        <v>2829</v>
      </c>
      <c r="U37" s="187">
        <v>20483</v>
      </c>
      <c r="V37" s="188"/>
      <c r="W37" s="189"/>
      <c r="X37" s="188"/>
      <c r="Y37" s="189"/>
    </row>
    <row r="38" spans="2:31" ht="12">
      <c r="B38" s="422"/>
      <c r="C38" s="108" t="s">
        <v>116</v>
      </c>
      <c r="D38" s="127">
        <v>245</v>
      </c>
      <c r="E38" s="128">
        <v>4868</v>
      </c>
      <c r="F38" s="129">
        <v>264</v>
      </c>
      <c r="G38" s="130">
        <v>5148</v>
      </c>
      <c r="H38" s="129">
        <v>271</v>
      </c>
      <c r="I38" s="113">
        <v>4204</v>
      </c>
      <c r="J38" s="129">
        <v>271</v>
      </c>
      <c r="K38" s="131">
        <v>5089</v>
      </c>
      <c r="L38" s="425"/>
      <c r="M38" s="115" t="s">
        <v>79</v>
      </c>
      <c r="N38" s="132">
        <v>241</v>
      </c>
      <c r="O38" s="133">
        <v>3879</v>
      </c>
      <c r="P38" s="184">
        <v>235</v>
      </c>
      <c r="Q38" s="185">
        <v>3401</v>
      </c>
      <c r="R38" s="425"/>
      <c r="S38" s="136" t="s">
        <v>116</v>
      </c>
      <c r="T38" s="186">
        <v>270</v>
      </c>
      <c r="U38" s="187">
        <v>4149</v>
      </c>
      <c r="V38" s="188"/>
      <c r="W38" s="189"/>
      <c r="X38" s="188"/>
      <c r="Y38" s="189"/>
    </row>
    <row r="39" spans="2:31" ht="12">
      <c r="B39" s="422"/>
      <c r="C39" s="108" t="s">
        <v>117</v>
      </c>
      <c r="D39" s="127">
        <v>398</v>
      </c>
      <c r="E39" s="128">
        <v>971</v>
      </c>
      <c r="F39" s="129">
        <v>460</v>
      </c>
      <c r="G39" s="130">
        <v>1230</v>
      </c>
      <c r="H39" s="129">
        <v>459</v>
      </c>
      <c r="I39" s="113">
        <v>1114</v>
      </c>
      <c r="J39" s="129">
        <v>481</v>
      </c>
      <c r="K39" s="131">
        <v>1302</v>
      </c>
      <c r="L39" s="425"/>
      <c r="M39" s="115" t="s">
        <v>82</v>
      </c>
      <c r="N39" s="132">
        <v>560</v>
      </c>
      <c r="O39" s="133">
        <v>1431</v>
      </c>
      <c r="P39" s="184">
        <v>605</v>
      </c>
      <c r="Q39" s="185">
        <v>1530</v>
      </c>
      <c r="R39" s="425"/>
      <c r="S39" s="136" t="s">
        <v>83</v>
      </c>
      <c r="T39" s="186">
        <v>783</v>
      </c>
      <c r="U39" s="187">
        <v>2417</v>
      </c>
      <c r="V39" s="188"/>
      <c r="W39" s="189"/>
      <c r="X39" s="188"/>
      <c r="Y39" s="189"/>
    </row>
    <row r="40" spans="2:31" ht="12">
      <c r="B40" s="422"/>
      <c r="C40" s="108"/>
      <c r="D40" s="127"/>
      <c r="E40" s="195"/>
      <c r="F40" s="129"/>
      <c r="G40" s="192"/>
      <c r="H40" s="129"/>
      <c r="I40" s="113"/>
      <c r="J40" s="129"/>
      <c r="K40" s="113"/>
      <c r="L40" s="425"/>
      <c r="M40" s="115"/>
      <c r="N40" s="132"/>
      <c r="O40" s="133"/>
      <c r="P40" s="184"/>
      <c r="Q40" s="185"/>
      <c r="R40" s="425"/>
      <c r="S40" s="147" t="s">
        <v>84</v>
      </c>
      <c r="T40" s="186">
        <v>504</v>
      </c>
      <c r="U40" s="187">
        <v>3391</v>
      </c>
      <c r="V40" s="188"/>
      <c r="W40" s="189"/>
      <c r="X40" s="188"/>
      <c r="Y40" s="189"/>
    </row>
    <row r="41" spans="2:31" ht="12">
      <c r="B41" s="422"/>
      <c r="C41" s="108"/>
      <c r="D41" s="129"/>
      <c r="E41" s="113"/>
      <c r="F41" s="129"/>
      <c r="G41" s="192"/>
      <c r="H41" s="129"/>
      <c r="I41" s="113"/>
      <c r="J41" s="129" t="s">
        <v>118</v>
      </c>
      <c r="K41" s="113" t="s">
        <v>119</v>
      </c>
      <c r="L41" s="425"/>
      <c r="M41" s="115" t="s">
        <v>85</v>
      </c>
      <c r="N41" s="132">
        <v>1093</v>
      </c>
      <c r="O41" s="133">
        <v>7030</v>
      </c>
      <c r="P41" s="184">
        <v>1370</v>
      </c>
      <c r="Q41" s="185">
        <v>9410</v>
      </c>
      <c r="R41" s="425"/>
      <c r="S41" s="147" t="s">
        <v>86</v>
      </c>
      <c r="T41" s="186">
        <v>1318</v>
      </c>
      <c r="U41" s="187">
        <v>10489</v>
      </c>
      <c r="V41" s="188"/>
      <c r="W41" s="189"/>
      <c r="X41" s="188"/>
      <c r="Y41" s="189"/>
    </row>
    <row r="42" spans="2:31" ht="12">
      <c r="B42" s="422"/>
      <c r="C42" s="108"/>
      <c r="D42" s="129"/>
      <c r="E42" s="113"/>
      <c r="F42" s="129"/>
      <c r="G42" s="192"/>
      <c r="H42" s="129"/>
      <c r="I42" s="113"/>
      <c r="J42" s="129"/>
      <c r="K42" s="113"/>
      <c r="L42" s="425"/>
      <c r="M42" s="115"/>
      <c r="N42" s="132"/>
      <c r="O42" s="133"/>
      <c r="P42" s="184"/>
      <c r="Q42" s="185"/>
      <c r="R42" s="425"/>
      <c r="S42" s="147" t="s">
        <v>87</v>
      </c>
      <c r="T42" s="186">
        <v>896</v>
      </c>
      <c r="U42" s="187">
        <v>3909</v>
      </c>
      <c r="V42" s="188"/>
      <c r="W42" s="189"/>
      <c r="X42" s="188"/>
      <c r="Y42" s="189"/>
    </row>
    <row r="43" spans="2:31" ht="12">
      <c r="B43" s="422"/>
      <c r="C43" s="108"/>
      <c r="D43" s="129"/>
      <c r="E43" s="113"/>
      <c r="F43" s="129"/>
      <c r="G43" s="192"/>
      <c r="H43" s="129"/>
      <c r="I43" s="113"/>
      <c r="J43" s="129" t="s">
        <v>120</v>
      </c>
      <c r="K43" s="113" t="s">
        <v>108</v>
      </c>
      <c r="L43" s="425"/>
      <c r="M43" s="115" t="s">
        <v>88</v>
      </c>
      <c r="N43" s="132">
        <v>429</v>
      </c>
      <c r="O43" s="133">
        <v>7323</v>
      </c>
      <c r="P43" s="184">
        <v>646</v>
      </c>
      <c r="Q43" s="185">
        <v>11370</v>
      </c>
      <c r="R43" s="425"/>
      <c r="S43" s="136" t="s">
        <v>89</v>
      </c>
      <c r="T43" s="186">
        <v>429</v>
      </c>
      <c r="U43" s="187">
        <v>5565</v>
      </c>
      <c r="V43" s="188"/>
      <c r="W43" s="189"/>
      <c r="X43" s="188"/>
      <c r="Y43" s="189"/>
    </row>
    <row r="44" spans="2:31" ht="12">
      <c r="B44" s="422"/>
      <c r="C44" s="108"/>
      <c r="D44" s="129"/>
      <c r="E44" s="113"/>
      <c r="F44" s="129"/>
      <c r="G44" s="192"/>
      <c r="H44" s="129"/>
      <c r="I44" s="113"/>
      <c r="J44" s="129" t="s">
        <v>119</v>
      </c>
      <c r="K44" s="113" t="s">
        <v>119</v>
      </c>
      <c r="L44" s="425"/>
      <c r="M44" s="115" t="s">
        <v>90</v>
      </c>
      <c r="N44" s="132">
        <v>241</v>
      </c>
      <c r="O44" s="133">
        <v>1755</v>
      </c>
      <c r="P44" s="184">
        <v>443</v>
      </c>
      <c r="Q44" s="185">
        <v>5652</v>
      </c>
      <c r="R44" s="425"/>
      <c r="S44" s="136" t="s">
        <v>121</v>
      </c>
      <c r="T44" s="186">
        <v>662</v>
      </c>
      <c r="U44" s="187">
        <v>13787</v>
      </c>
      <c r="V44" s="188"/>
      <c r="W44" s="189"/>
      <c r="X44" s="188"/>
      <c r="Y44" s="189"/>
    </row>
    <row r="45" spans="2:31" ht="12">
      <c r="B45" s="422"/>
      <c r="C45" s="108"/>
      <c r="D45" s="129"/>
      <c r="E45" s="113"/>
      <c r="F45" s="129"/>
      <c r="G45" s="192"/>
      <c r="H45" s="129"/>
      <c r="I45" s="113"/>
      <c r="J45" s="129" t="s">
        <v>109</v>
      </c>
      <c r="K45" s="113" t="s">
        <v>108</v>
      </c>
      <c r="L45" s="425"/>
      <c r="M45" s="115" t="s">
        <v>92</v>
      </c>
      <c r="N45" s="132">
        <v>74</v>
      </c>
      <c r="O45" s="133">
        <v>574</v>
      </c>
      <c r="P45" s="184">
        <v>153</v>
      </c>
      <c r="Q45" s="185">
        <v>1234</v>
      </c>
      <c r="R45" s="425"/>
      <c r="S45" s="136" t="s">
        <v>93</v>
      </c>
      <c r="T45" s="186">
        <v>92</v>
      </c>
      <c r="U45" s="187">
        <v>705</v>
      </c>
      <c r="V45" s="188"/>
      <c r="W45" s="189"/>
      <c r="X45" s="188"/>
      <c r="Y45" s="189"/>
    </row>
    <row r="46" spans="2:31" ht="12">
      <c r="B46" s="422"/>
      <c r="C46" s="149" t="s">
        <v>94</v>
      </c>
      <c r="D46" s="127">
        <v>2863</v>
      </c>
      <c r="E46" s="128">
        <v>23657</v>
      </c>
      <c r="F46" s="129">
        <v>2973</v>
      </c>
      <c r="G46" s="130">
        <v>26632</v>
      </c>
      <c r="H46" s="129">
        <v>2887</v>
      </c>
      <c r="I46" s="113">
        <v>22337</v>
      </c>
      <c r="J46" s="129">
        <v>3101</v>
      </c>
      <c r="K46" s="131">
        <v>30721</v>
      </c>
      <c r="L46" s="425"/>
      <c r="M46" s="115" t="s">
        <v>95</v>
      </c>
      <c r="N46" s="132">
        <v>1909</v>
      </c>
      <c r="O46" s="133">
        <v>13844</v>
      </c>
      <c r="P46" s="184">
        <v>2374</v>
      </c>
      <c r="Q46" s="185">
        <v>17221</v>
      </c>
      <c r="R46" s="425"/>
      <c r="S46" s="136" t="s">
        <v>96</v>
      </c>
      <c r="T46" s="186">
        <v>910</v>
      </c>
      <c r="U46" s="187">
        <v>10127</v>
      </c>
      <c r="V46" s="188"/>
      <c r="W46" s="189"/>
      <c r="X46" s="188"/>
      <c r="Y46" s="189"/>
    </row>
    <row r="47" spans="2:31" ht="12">
      <c r="B47" s="423"/>
      <c r="C47" s="150" t="s">
        <v>97</v>
      </c>
      <c r="D47" s="151">
        <v>77</v>
      </c>
      <c r="E47" s="152">
        <v>5074</v>
      </c>
      <c r="F47" s="153">
        <v>74</v>
      </c>
      <c r="G47" s="154">
        <v>4916</v>
      </c>
      <c r="H47" s="153" t="s">
        <v>108</v>
      </c>
      <c r="I47" s="196" t="s">
        <v>100</v>
      </c>
      <c r="J47" s="153">
        <v>72</v>
      </c>
      <c r="K47" s="157">
        <v>5082</v>
      </c>
      <c r="L47" s="426"/>
      <c r="M47" s="197" t="s">
        <v>98</v>
      </c>
      <c r="N47" s="155" t="s">
        <v>109</v>
      </c>
      <c r="O47" s="156" t="s">
        <v>100</v>
      </c>
      <c r="P47" s="155">
        <v>108</v>
      </c>
      <c r="Q47" s="198">
        <v>5678</v>
      </c>
      <c r="R47" s="426"/>
      <c r="S47" s="161" t="s">
        <v>99</v>
      </c>
      <c r="T47" s="155">
        <v>99</v>
      </c>
      <c r="U47" s="199">
        <v>5878</v>
      </c>
      <c r="V47" s="200"/>
      <c r="W47" s="201"/>
      <c r="X47" s="200"/>
      <c r="Y47" s="201"/>
    </row>
    <row r="48" spans="2:31" s="4" customFormat="1" ht="12">
      <c r="C48" s="167"/>
      <c r="D48" s="202"/>
      <c r="E48" s="202"/>
      <c r="F48" s="202"/>
      <c r="G48" s="202"/>
      <c r="H48" s="203"/>
      <c r="I48" s="203"/>
      <c r="J48" s="203"/>
      <c r="K48" s="203"/>
      <c r="L48" s="77"/>
      <c r="M48" s="203"/>
      <c r="N48" s="203"/>
      <c r="O48" s="203"/>
      <c r="P48" s="203"/>
      <c r="Q48" s="203"/>
      <c r="R48" s="77"/>
      <c r="S48" s="203"/>
      <c r="T48" s="203"/>
      <c r="U48" s="203"/>
      <c r="V48" s="204"/>
      <c r="W48" s="205"/>
      <c r="X48" s="206"/>
      <c r="Y48" s="206"/>
      <c r="Z48" s="171"/>
      <c r="AA48" s="171"/>
      <c r="AB48" s="171"/>
      <c r="AC48" s="171"/>
      <c r="AD48" s="171"/>
      <c r="AE48" s="171"/>
    </row>
    <row r="49" spans="2:25" s="88" customFormat="1" ht="12" customHeight="1">
      <c r="B49" s="431" t="s">
        <v>44</v>
      </c>
      <c r="C49" s="433" t="s">
        <v>45</v>
      </c>
      <c r="D49" s="207" t="s">
        <v>5</v>
      </c>
      <c r="E49" s="208"/>
      <c r="F49" s="207" t="s">
        <v>46</v>
      </c>
      <c r="G49" s="208"/>
      <c r="H49" s="207" t="s">
        <v>47</v>
      </c>
      <c r="I49" s="209"/>
      <c r="J49" s="207" t="s">
        <v>122</v>
      </c>
      <c r="K49" s="85"/>
      <c r="L49" s="435" t="s">
        <v>44</v>
      </c>
      <c r="M49" s="437" t="s">
        <v>45</v>
      </c>
      <c r="N49" s="207" t="s">
        <v>123</v>
      </c>
      <c r="O49" s="209"/>
      <c r="P49" s="83" t="s">
        <v>124</v>
      </c>
      <c r="Q49" s="85"/>
      <c r="R49" s="435" t="s">
        <v>44</v>
      </c>
      <c r="S49" s="437" t="s">
        <v>45</v>
      </c>
      <c r="T49" s="207" t="s">
        <v>125</v>
      </c>
      <c r="U49" s="209"/>
      <c r="V49" s="207" t="s">
        <v>126</v>
      </c>
      <c r="W49" s="209"/>
      <c r="X49" s="207" t="s">
        <v>127</v>
      </c>
      <c r="Y49" s="209"/>
    </row>
    <row r="50" spans="2:25" ht="24" customHeight="1">
      <c r="B50" s="432"/>
      <c r="C50" s="434"/>
      <c r="D50" s="89" t="s">
        <v>54</v>
      </c>
      <c r="E50" s="90" t="s">
        <v>128</v>
      </c>
      <c r="F50" s="89" t="s">
        <v>54</v>
      </c>
      <c r="G50" s="91" t="s">
        <v>55</v>
      </c>
      <c r="H50" s="89" t="s">
        <v>54</v>
      </c>
      <c r="I50" s="91" t="s">
        <v>55</v>
      </c>
      <c r="J50" s="89" t="s">
        <v>54</v>
      </c>
      <c r="K50" s="90" t="s">
        <v>55</v>
      </c>
      <c r="L50" s="436"/>
      <c r="M50" s="438"/>
      <c r="N50" s="89" t="s">
        <v>54</v>
      </c>
      <c r="O50" s="91" t="s">
        <v>55</v>
      </c>
      <c r="P50" s="89" t="s">
        <v>54</v>
      </c>
      <c r="Q50" s="91" t="s">
        <v>55</v>
      </c>
      <c r="R50" s="436"/>
      <c r="S50" s="438"/>
      <c r="T50" s="89" t="s">
        <v>54</v>
      </c>
      <c r="U50" s="91" t="s">
        <v>55</v>
      </c>
      <c r="V50" s="89" t="s">
        <v>54</v>
      </c>
      <c r="W50" s="91" t="s">
        <v>55</v>
      </c>
      <c r="X50" s="89" t="s">
        <v>54</v>
      </c>
      <c r="Y50" s="91" t="s">
        <v>55</v>
      </c>
    </row>
    <row r="51" spans="2:25" ht="12" customHeight="1">
      <c r="B51" s="421" t="s">
        <v>129</v>
      </c>
      <c r="C51" s="93" t="s">
        <v>59</v>
      </c>
      <c r="D51" s="96">
        <f t="shared" ref="D51:I51" si="9">SUM(D52:D69)</f>
        <v>440</v>
      </c>
      <c r="E51" s="210">
        <f t="shared" si="9"/>
        <v>3160</v>
      </c>
      <c r="F51" s="96">
        <f t="shared" si="9"/>
        <v>400</v>
      </c>
      <c r="G51" s="97">
        <f t="shared" si="9"/>
        <v>3053</v>
      </c>
      <c r="H51" s="98">
        <f t="shared" si="9"/>
        <v>362</v>
      </c>
      <c r="I51" s="21">
        <f t="shared" si="9"/>
        <v>2555</v>
      </c>
      <c r="J51" s="99">
        <f>SUM(J52:J69)</f>
        <v>382</v>
      </c>
      <c r="K51" s="100">
        <f>SUM(K52:K69)</f>
        <v>2872</v>
      </c>
      <c r="L51" s="424" t="s">
        <v>129</v>
      </c>
      <c r="M51" s="101" t="s">
        <v>59</v>
      </c>
      <c r="N51" s="98">
        <f>SUM(N52:N69)</f>
        <v>314</v>
      </c>
      <c r="O51" s="102">
        <f>SUM(O52:O69)</f>
        <v>2420</v>
      </c>
      <c r="P51" s="176"/>
      <c r="Q51" s="177"/>
      <c r="R51" s="424" t="s">
        <v>129</v>
      </c>
      <c r="S51" s="101" t="s">
        <v>59</v>
      </c>
      <c r="T51" s="176"/>
      <c r="U51" s="177"/>
      <c r="V51" s="176"/>
      <c r="W51" s="177"/>
      <c r="X51" s="176"/>
      <c r="Y51" s="177"/>
    </row>
    <row r="52" spans="2:25" ht="12">
      <c r="B52" s="422"/>
      <c r="C52" s="108" t="s">
        <v>60</v>
      </c>
      <c r="D52" s="109">
        <v>13</v>
      </c>
      <c r="E52" s="110">
        <v>342</v>
      </c>
      <c r="F52" s="111">
        <v>9</v>
      </c>
      <c r="G52" s="112">
        <v>242</v>
      </c>
      <c r="H52" s="111">
        <v>9</v>
      </c>
      <c r="I52" s="113">
        <v>208</v>
      </c>
      <c r="J52" s="111">
        <v>9</v>
      </c>
      <c r="K52" s="114">
        <v>174</v>
      </c>
      <c r="L52" s="425"/>
      <c r="M52" s="115" t="s">
        <v>60</v>
      </c>
      <c r="N52" s="116">
        <v>7</v>
      </c>
      <c r="O52" s="117">
        <v>96</v>
      </c>
      <c r="P52" s="182"/>
      <c r="Q52" s="183"/>
      <c r="R52" s="425"/>
      <c r="S52" s="120" t="s">
        <v>61</v>
      </c>
      <c r="T52" s="182"/>
      <c r="U52" s="183"/>
      <c r="V52" s="182"/>
      <c r="W52" s="183"/>
      <c r="X52" s="182"/>
      <c r="Y52" s="183"/>
    </row>
    <row r="53" spans="2:25" ht="12">
      <c r="B53" s="422"/>
      <c r="C53" s="108" t="s">
        <v>62</v>
      </c>
      <c r="D53" s="127" t="s">
        <v>130</v>
      </c>
      <c r="E53" s="128" t="s">
        <v>108</v>
      </c>
      <c r="F53" s="127" t="s">
        <v>130</v>
      </c>
      <c r="G53" s="128" t="s">
        <v>130</v>
      </c>
      <c r="H53" s="127" t="s">
        <v>100</v>
      </c>
      <c r="I53" s="128" t="s">
        <v>100</v>
      </c>
      <c r="J53" s="129" t="s">
        <v>100</v>
      </c>
      <c r="K53" s="131" t="s">
        <v>100</v>
      </c>
      <c r="L53" s="425"/>
      <c r="M53" s="115" t="s">
        <v>62</v>
      </c>
      <c r="N53" s="132" t="s">
        <v>100</v>
      </c>
      <c r="O53" s="133" t="s">
        <v>100</v>
      </c>
      <c r="P53" s="188"/>
      <c r="Q53" s="189"/>
      <c r="R53" s="425"/>
      <c r="S53" s="136" t="s">
        <v>63</v>
      </c>
      <c r="T53" s="188"/>
      <c r="U53" s="189"/>
      <c r="V53" s="188"/>
      <c r="W53" s="189"/>
      <c r="X53" s="188"/>
      <c r="Y53" s="189"/>
    </row>
    <row r="54" spans="2:25" ht="12">
      <c r="B54" s="422"/>
      <c r="C54" s="108" t="s">
        <v>64</v>
      </c>
      <c r="D54" s="127">
        <v>54</v>
      </c>
      <c r="E54" s="128">
        <v>416</v>
      </c>
      <c r="F54" s="129">
        <v>51</v>
      </c>
      <c r="G54" s="130">
        <v>510</v>
      </c>
      <c r="H54" s="129">
        <v>53</v>
      </c>
      <c r="I54" s="113">
        <v>407</v>
      </c>
      <c r="J54" s="129">
        <v>54</v>
      </c>
      <c r="K54" s="131">
        <v>427</v>
      </c>
      <c r="L54" s="425"/>
      <c r="M54" s="115" t="s">
        <v>64</v>
      </c>
      <c r="N54" s="142">
        <v>50</v>
      </c>
      <c r="O54" s="143">
        <v>379</v>
      </c>
      <c r="P54" s="188"/>
      <c r="Q54" s="189"/>
      <c r="R54" s="425"/>
      <c r="S54" s="136" t="s">
        <v>65</v>
      </c>
      <c r="T54" s="188"/>
      <c r="U54" s="189"/>
      <c r="V54" s="188"/>
      <c r="W54" s="189"/>
      <c r="X54" s="188"/>
      <c r="Y54" s="189"/>
    </row>
    <row r="55" spans="2:25" ht="12">
      <c r="B55" s="422"/>
      <c r="C55" s="108" t="s">
        <v>66</v>
      </c>
      <c r="D55" s="127">
        <v>56</v>
      </c>
      <c r="E55" s="128">
        <v>716</v>
      </c>
      <c r="F55" s="129">
        <v>47</v>
      </c>
      <c r="G55" s="130">
        <v>622</v>
      </c>
      <c r="H55" s="129">
        <v>43</v>
      </c>
      <c r="I55" s="113">
        <v>542</v>
      </c>
      <c r="J55" s="129">
        <v>41</v>
      </c>
      <c r="K55" s="131">
        <v>494</v>
      </c>
      <c r="L55" s="425"/>
      <c r="M55" s="115" t="s">
        <v>66</v>
      </c>
      <c r="N55" s="132">
        <v>37</v>
      </c>
      <c r="O55" s="133">
        <v>412</v>
      </c>
      <c r="P55" s="188"/>
      <c r="Q55" s="189"/>
      <c r="R55" s="425"/>
      <c r="S55" s="136" t="s">
        <v>67</v>
      </c>
      <c r="T55" s="188"/>
      <c r="U55" s="189"/>
      <c r="V55" s="188"/>
      <c r="W55" s="189"/>
      <c r="X55" s="188"/>
      <c r="Y55" s="189"/>
    </row>
    <row r="56" spans="2:25" ht="12" customHeight="1">
      <c r="B56" s="422"/>
      <c r="C56" s="108" t="s">
        <v>68</v>
      </c>
      <c r="D56" s="127">
        <v>2</v>
      </c>
      <c r="E56" s="128">
        <v>343</v>
      </c>
      <c r="F56" s="129">
        <v>2</v>
      </c>
      <c r="G56" s="130">
        <v>368</v>
      </c>
      <c r="H56" s="129">
        <v>2</v>
      </c>
      <c r="I56" s="113">
        <v>421</v>
      </c>
      <c r="J56" s="129">
        <v>4</v>
      </c>
      <c r="K56" s="131">
        <v>395</v>
      </c>
      <c r="L56" s="425"/>
      <c r="M56" s="115" t="s">
        <v>68</v>
      </c>
      <c r="N56" s="132">
        <v>2</v>
      </c>
      <c r="O56" s="133">
        <v>370</v>
      </c>
      <c r="P56" s="427" t="s">
        <v>107</v>
      </c>
      <c r="Q56" s="428"/>
      <c r="R56" s="425"/>
      <c r="S56" s="136" t="s">
        <v>69</v>
      </c>
      <c r="T56" s="188"/>
      <c r="U56" s="189"/>
      <c r="V56" s="427" t="s">
        <v>107</v>
      </c>
      <c r="W56" s="428"/>
      <c r="X56" s="188"/>
      <c r="Y56" s="189"/>
    </row>
    <row r="57" spans="2:25" ht="12">
      <c r="B57" s="422"/>
      <c r="C57" s="145"/>
      <c r="D57" s="129"/>
      <c r="E57" s="128"/>
      <c r="F57" s="129"/>
      <c r="G57" s="130"/>
      <c r="H57" s="129"/>
      <c r="I57" s="113"/>
      <c r="J57" s="129"/>
      <c r="K57" s="131"/>
      <c r="L57" s="425"/>
      <c r="M57" s="146" t="s">
        <v>70</v>
      </c>
      <c r="N57" s="132">
        <v>2</v>
      </c>
      <c r="O57" s="133">
        <v>16</v>
      </c>
      <c r="P57" s="429" t="s">
        <v>110</v>
      </c>
      <c r="Q57" s="430"/>
      <c r="R57" s="425"/>
      <c r="S57" s="136" t="s">
        <v>71</v>
      </c>
      <c r="T57" s="188"/>
      <c r="U57" s="189"/>
      <c r="V57" s="429" t="s">
        <v>110</v>
      </c>
      <c r="W57" s="430"/>
      <c r="X57" s="188"/>
      <c r="Y57" s="189"/>
    </row>
    <row r="58" spans="2:25" ht="12">
      <c r="B58" s="422"/>
      <c r="C58" s="108" t="s">
        <v>131</v>
      </c>
      <c r="D58" s="127">
        <v>18</v>
      </c>
      <c r="E58" s="128">
        <v>92</v>
      </c>
      <c r="F58" s="129">
        <v>15</v>
      </c>
      <c r="G58" s="130">
        <v>89</v>
      </c>
      <c r="H58" s="129">
        <v>12</v>
      </c>
      <c r="I58" s="113">
        <v>41</v>
      </c>
      <c r="J58" s="129">
        <v>12</v>
      </c>
      <c r="K58" s="131">
        <v>63</v>
      </c>
      <c r="L58" s="425"/>
      <c r="M58" s="115" t="s">
        <v>132</v>
      </c>
      <c r="N58" s="132">
        <v>10</v>
      </c>
      <c r="O58" s="133">
        <v>34</v>
      </c>
      <c r="P58" s="188"/>
      <c r="Q58" s="189"/>
      <c r="R58" s="425"/>
      <c r="S58" s="136" t="s">
        <v>74</v>
      </c>
      <c r="T58" s="188"/>
      <c r="U58" s="189"/>
      <c r="V58" s="188"/>
      <c r="W58" s="189"/>
      <c r="X58" s="188"/>
      <c r="Y58" s="189"/>
    </row>
    <row r="59" spans="2:25" ht="12">
      <c r="B59" s="422"/>
      <c r="C59" s="108" t="s">
        <v>133</v>
      </c>
      <c r="D59" s="127">
        <v>184</v>
      </c>
      <c r="E59" s="128">
        <v>477</v>
      </c>
      <c r="F59" s="129">
        <v>156</v>
      </c>
      <c r="G59" s="130">
        <v>424</v>
      </c>
      <c r="H59" s="129">
        <v>142</v>
      </c>
      <c r="I59" s="113">
        <v>329</v>
      </c>
      <c r="J59" s="129">
        <v>127</v>
      </c>
      <c r="K59" s="131">
        <v>324</v>
      </c>
      <c r="L59" s="425"/>
      <c r="M59" s="115" t="s">
        <v>114</v>
      </c>
      <c r="N59" s="132">
        <v>103</v>
      </c>
      <c r="O59" s="133">
        <v>262</v>
      </c>
      <c r="P59" s="188"/>
      <c r="Q59" s="189"/>
      <c r="R59" s="425"/>
      <c r="S59" s="136" t="s">
        <v>134</v>
      </c>
      <c r="T59" s="188"/>
      <c r="U59" s="189"/>
      <c r="V59" s="188"/>
      <c r="W59" s="189"/>
      <c r="X59" s="188"/>
      <c r="Y59" s="189"/>
    </row>
    <row r="60" spans="2:25" ht="12">
      <c r="B60" s="422"/>
      <c r="C60" s="108" t="s">
        <v>135</v>
      </c>
      <c r="D60" s="127">
        <v>1</v>
      </c>
      <c r="E60" s="128">
        <v>12</v>
      </c>
      <c r="F60" s="129">
        <v>1</v>
      </c>
      <c r="G60" s="130">
        <v>11</v>
      </c>
      <c r="H60" s="129">
        <v>1</v>
      </c>
      <c r="I60" s="113">
        <v>9</v>
      </c>
      <c r="J60" s="129">
        <v>1</v>
      </c>
      <c r="K60" s="131">
        <v>7</v>
      </c>
      <c r="L60" s="425"/>
      <c r="M60" s="115" t="s">
        <v>79</v>
      </c>
      <c r="N60" s="132">
        <v>1</v>
      </c>
      <c r="O60" s="133">
        <v>8</v>
      </c>
      <c r="P60" s="188"/>
      <c r="Q60" s="189"/>
      <c r="R60" s="425"/>
      <c r="S60" s="136" t="s">
        <v>80</v>
      </c>
      <c r="T60" s="188"/>
      <c r="U60" s="189"/>
      <c r="V60" s="188"/>
      <c r="W60" s="189"/>
      <c r="X60" s="188"/>
      <c r="Y60" s="189"/>
    </row>
    <row r="61" spans="2:25" ht="12">
      <c r="B61" s="422"/>
      <c r="C61" s="108" t="s">
        <v>136</v>
      </c>
      <c r="D61" s="127">
        <v>1</v>
      </c>
      <c r="E61" s="128">
        <v>3</v>
      </c>
      <c r="F61" s="129">
        <v>1</v>
      </c>
      <c r="G61" s="130">
        <v>2</v>
      </c>
      <c r="H61" s="129">
        <v>1</v>
      </c>
      <c r="I61" s="113">
        <v>2</v>
      </c>
      <c r="J61" s="129">
        <v>1</v>
      </c>
      <c r="K61" s="131">
        <v>3</v>
      </c>
      <c r="L61" s="425"/>
      <c r="M61" s="115" t="s">
        <v>82</v>
      </c>
      <c r="N61" s="132">
        <v>1</v>
      </c>
      <c r="O61" s="133">
        <v>3</v>
      </c>
      <c r="P61" s="188"/>
      <c r="Q61" s="189"/>
      <c r="R61" s="425"/>
      <c r="S61" s="136" t="s">
        <v>83</v>
      </c>
      <c r="T61" s="188"/>
      <c r="U61" s="189"/>
      <c r="V61" s="188"/>
      <c r="W61" s="189"/>
      <c r="X61" s="188"/>
      <c r="Y61" s="189"/>
    </row>
    <row r="62" spans="2:25" ht="12">
      <c r="B62" s="422"/>
      <c r="C62" s="108"/>
      <c r="D62" s="127"/>
      <c r="E62" s="128"/>
      <c r="F62" s="129"/>
      <c r="G62" s="130"/>
      <c r="H62" s="129"/>
      <c r="I62" s="113"/>
      <c r="J62" s="129"/>
      <c r="K62" s="131"/>
      <c r="L62" s="425"/>
      <c r="M62" s="115"/>
      <c r="N62" s="132"/>
      <c r="O62" s="133"/>
      <c r="P62" s="188"/>
      <c r="Q62" s="189"/>
      <c r="R62" s="425"/>
      <c r="S62" s="147" t="s">
        <v>84</v>
      </c>
      <c r="T62" s="188"/>
      <c r="U62" s="189"/>
      <c r="V62" s="188"/>
      <c r="W62" s="189"/>
      <c r="X62" s="188"/>
      <c r="Y62" s="189"/>
    </row>
    <row r="63" spans="2:25" ht="12">
      <c r="B63" s="422"/>
      <c r="C63" s="108"/>
      <c r="D63" s="129"/>
      <c r="E63" s="128"/>
      <c r="F63" s="129"/>
      <c r="G63" s="130"/>
      <c r="H63" s="129"/>
      <c r="I63" s="113"/>
      <c r="J63" s="129"/>
      <c r="K63" s="131"/>
      <c r="L63" s="425"/>
      <c r="M63" s="115" t="s">
        <v>85</v>
      </c>
      <c r="N63" s="132">
        <v>17</v>
      </c>
      <c r="O63" s="133">
        <v>77</v>
      </c>
      <c r="P63" s="188"/>
      <c r="Q63" s="189"/>
      <c r="R63" s="425"/>
      <c r="S63" s="147" t="s">
        <v>86</v>
      </c>
      <c r="T63" s="188"/>
      <c r="U63" s="189"/>
      <c r="V63" s="188"/>
      <c r="W63" s="189"/>
      <c r="X63" s="188"/>
      <c r="Y63" s="189"/>
    </row>
    <row r="64" spans="2:25" ht="12">
      <c r="B64" s="422"/>
      <c r="C64" s="108"/>
      <c r="D64" s="129"/>
      <c r="E64" s="128"/>
      <c r="F64" s="129"/>
      <c r="G64" s="130"/>
      <c r="H64" s="129"/>
      <c r="I64" s="113"/>
      <c r="J64" s="129"/>
      <c r="K64" s="131"/>
      <c r="L64" s="425"/>
      <c r="M64" s="115"/>
      <c r="N64" s="132"/>
      <c r="O64" s="133"/>
      <c r="P64" s="188"/>
      <c r="Q64" s="189"/>
      <c r="R64" s="425"/>
      <c r="S64" s="147" t="s">
        <v>87</v>
      </c>
      <c r="T64" s="188"/>
      <c r="U64" s="189"/>
      <c r="V64" s="188"/>
      <c r="W64" s="189"/>
      <c r="X64" s="188"/>
      <c r="Y64" s="189"/>
    </row>
    <row r="65" spans="2:31" ht="12">
      <c r="B65" s="422"/>
      <c r="C65" s="108"/>
      <c r="D65" s="129"/>
      <c r="E65" s="128"/>
      <c r="F65" s="129"/>
      <c r="G65" s="130"/>
      <c r="H65" s="129"/>
      <c r="I65" s="113"/>
      <c r="J65" s="129"/>
      <c r="K65" s="131"/>
      <c r="L65" s="425"/>
      <c r="M65" s="115" t="s">
        <v>88</v>
      </c>
      <c r="N65" s="132">
        <v>6</v>
      </c>
      <c r="O65" s="133">
        <v>263</v>
      </c>
      <c r="P65" s="188"/>
      <c r="Q65" s="189"/>
      <c r="R65" s="425"/>
      <c r="S65" s="136" t="s">
        <v>137</v>
      </c>
      <c r="T65" s="188"/>
      <c r="U65" s="189"/>
      <c r="V65" s="188"/>
      <c r="W65" s="189"/>
      <c r="X65" s="188"/>
      <c r="Y65" s="189"/>
    </row>
    <row r="66" spans="2:31" ht="12">
      <c r="B66" s="422"/>
      <c r="C66" s="108"/>
      <c r="D66" s="129"/>
      <c r="E66" s="128"/>
      <c r="F66" s="129"/>
      <c r="G66" s="130"/>
      <c r="H66" s="129"/>
      <c r="I66" s="113"/>
      <c r="J66" s="129"/>
      <c r="K66" s="131"/>
      <c r="L66" s="425"/>
      <c r="M66" s="115" t="s">
        <v>90</v>
      </c>
      <c r="N66" s="132">
        <v>3</v>
      </c>
      <c r="O66" s="133">
        <v>11</v>
      </c>
      <c r="P66" s="188"/>
      <c r="Q66" s="189"/>
      <c r="R66" s="425"/>
      <c r="S66" s="136" t="s">
        <v>121</v>
      </c>
      <c r="T66" s="188"/>
      <c r="U66" s="189"/>
      <c r="V66" s="188"/>
      <c r="W66" s="189"/>
      <c r="X66" s="188"/>
      <c r="Y66" s="189"/>
    </row>
    <row r="67" spans="2:31" ht="12">
      <c r="B67" s="422"/>
      <c r="C67" s="108"/>
      <c r="D67" s="129"/>
      <c r="E67" s="128"/>
      <c r="F67" s="129"/>
      <c r="G67" s="130"/>
      <c r="H67" s="129"/>
      <c r="I67" s="113"/>
      <c r="J67" s="129"/>
      <c r="K67" s="131"/>
      <c r="L67" s="425"/>
      <c r="M67" s="115" t="s">
        <v>92</v>
      </c>
      <c r="N67" s="132">
        <v>12</v>
      </c>
      <c r="O67" s="133">
        <v>89</v>
      </c>
      <c r="P67" s="188"/>
      <c r="Q67" s="189"/>
      <c r="R67" s="425"/>
      <c r="S67" s="136" t="s">
        <v>93</v>
      </c>
      <c r="T67" s="188"/>
      <c r="U67" s="189"/>
      <c r="V67" s="188"/>
      <c r="W67" s="189"/>
      <c r="X67" s="188"/>
      <c r="Y67" s="189"/>
    </row>
    <row r="68" spans="2:31" ht="12">
      <c r="B68" s="422"/>
      <c r="C68" s="149" t="s">
        <v>94</v>
      </c>
      <c r="D68" s="127">
        <v>104</v>
      </c>
      <c r="E68" s="128">
        <v>672</v>
      </c>
      <c r="F68" s="129">
        <v>111</v>
      </c>
      <c r="G68" s="130">
        <v>705</v>
      </c>
      <c r="H68" s="129">
        <v>99</v>
      </c>
      <c r="I68" s="113">
        <v>596</v>
      </c>
      <c r="J68" s="129">
        <v>126</v>
      </c>
      <c r="K68" s="131">
        <v>879</v>
      </c>
      <c r="L68" s="425"/>
      <c r="M68" s="115" t="s">
        <v>95</v>
      </c>
      <c r="N68" s="132">
        <v>63</v>
      </c>
      <c r="O68" s="133">
        <v>400</v>
      </c>
      <c r="P68" s="188"/>
      <c r="Q68" s="189"/>
      <c r="R68" s="425"/>
      <c r="S68" s="136" t="s">
        <v>96</v>
      </c>
      <c r="T68" s="188"/>
      <c r="U68" s="189"/>
      <c r="V68" s="188"/>
      <c r="W68" s="189"/>
      <c r="X68" s="188"/>
      <c r="Y68" s="189"/>
    </row>
    <row r="69" spans="2:31" ht="12">
      <c r="B69" s="423"/>
      <c r="C69" s="150" t="s">
        <v>97</v>
      </c>
      <c r="D69" s="151">
        <v>7</v>
      </c>
      <c r="E69" s="152">
        <v>87</v>
      </c>
      <c r="F69" s="153">
        <v>7</v>
      </c>
      <c r="G69" s="154">
        <v>80</v>
      </c>
      <c r="H69" s="155" t="s">
        <v>109</v>
      </c>
      <c r="I69" s="156" t="s">
        <v>100</v>
      </c>
      <c r="J69" s="153">
        <v>7</v>
      </c>
      <c r="K69" s="157">
        <v>106</v>
      </c>
      <c r="L69" s="426"/>
      <c r="M69" s="158" t="s">
        <v>98</v>
      </c>
      <c r="N69" s="155" t="s">
        <v>130</v>
      </c>
      <c r="O69" s="156" t="s">
        <v>100</v>
      </c>
      <c r="P69" s="200"/>
      <c r="Q69" s="201"/>
      <c r="R69" s="426"/>
      <c r="S69" s="161" t="s">
        <v>99</v>
      </c>
      <c r="T69" s="200"/>
      <c r="U69" s="201"/>
      <c r="V69" s="200"/>
      <c r="W69" s="201"/>
      <c r="X69" s="200"/>
      <c r="Y69" s="201"/>
    </row>
    <row r="70" spans="2:31" s="4" customFormat="1" ht="12">
      <c r="C70" s="167"/>
      <c r="D70" s="77"/>
      <c r="E70" s="77"/>
      <c r="F70" s="77"/>
      <c r="G70" s="211"/>
      <c r="H70" s="212"/>
      <c r="I70" s="212"/>
      <c r="J70" s="212"/>
      <c r="K70" s="212"/>
      <c r="L70" s="77"/>
      <c r="M70" s="212"/>
      <c r="N70" s="212"/>
      <c r="O70" s="212"/>
      <c r="P70" s="212"/>
      <c r="Q70" s="212"/>
      <c r="R70" s="77"/>
      <c r="S70" s="212"/>
      <c r="T70" s="212"/>
      <c r="U70" s="212"/>
      <c r="V70" s="213"/>
      <c r="W70" s="214"/>
      <c r="X70" s="215"/>
      <c r="Y70" s="215"/>
      <c r="Z70" s="171"/>
      <c r="AA70" s="171"/>
      <c r="AB70" s="171"/>
      <c r="AC70" s="171"/>
      <c r="AD70" s="171"/>
      <c r="AE70" s="171"/>
    </row>
    <row r="71" spans="2:31" s="88" customFormat="1" ht="12" customHeight="1">
      <c r="B71" s="431" t="s">
        <v>44</v>
      </c>
      <c r="C71" s="433" t="s">
        <v>45</v>
      </c>
      <c r="D71" s="83" t="s">
        <v>5</v>
      </c>
      <c r="E71" s="84"/>
      <c r="F71" s="83" t="s">
        <v>46</v>
      </c>
      <c r="G71" s="84"/>
      <c r="H71" s="83" t="s">
        <v>47</v>
      </c>
      <c r="I71" s="85"/>
      <c r="J71" s="83" t="s">
        <v>101</v>
      </c>
      <c r="K71" s="85"/>
      <c r="L71" s="435" t="s">
        <v>44</v>
      </c>
      <c r="M71" s="437" t="s">
        <v>45</v>
      </c>
      <c r="N71" s="83" t="s">
        <v>123</v>
      </c>
      <c r="O71" s="85"/>
      <c r="P71" s="83" t="s">
        <v>138</v>
      </c>
      <c r="Q71" s="85"/>
      <c r="R71" s="435" t="s">
        <v>44</v>
      </c>
      <c r="S71" s="437" t="s">
        <v>45</v>
      </c>
      <c r="T71" s="83" t="s">
        <v>139</v>
      </c>
      <c r="U71" s="85"/>
      <c r="V71" s="83" t="s">
        <v>140</v>
      </c>
      <c r="W71" s="85"/>
      <c r="X71" s="83" t="s">
        <v>127</v>
      </c>
      <c r="Y71" s="85"/>
    </row>
    <row r="72" spans="2:31" ht="24" customHeight="1">
      <c r="B72" s="432"/>
      <c r="C72" s="434"/>
      <c r="D72" s="89" t="s">
        <v>54</v>
      </c>
      <c r="E72" s="90" t="s">
        <v>55</v>
      </c>
      <c r="F72" s="89" t="s">
        <v>54</v>
      </c>
      <c r="G72" s="91" t="s">
        <v>55</v>
      </c>
      <c r="H72" s="89" t="s">
        <v>54</v>
      </c>
      <c r="I72" s="91" t="s">
        <v>55</v>
      </c>
      <c r="J72" s="89" t="s">
        <v>54</v>
      </c>
      <c r="K72" s="90" t="s">
        <v>55</v>
      </c>
      <c r="L72" s="436"/>
      <c r="M72" s="438"/>
      <c r="N72" s="89" t="s">
        <v>54</v>
      </c>
      <c r="O72" s="91" t="s">
        <v>55</v>
      </c>
      <c r="P72" s="89" t="s">
        <v>54</v>
      </c>
      <c r="Q72" s="91" t="s">
        <v>55</v>
      </c>
      <c r="R72" s="436"/>
      <c r="S72" s="438"/>
      <c r="T72" s="89" t="s">
        <v>54</v>
      </c>
      <c r="U72" s="91" t="s">
        <v>55</v>
      </c>
      <c r="V72" s="89" t="s">
        <v>54</v>
      </c>
      <c r="W72" s="91" t="s">
        <v>55</v>
      </c>
      <c r="X72" s="89" t="s">
        <v>54</v>
      </c>
      <c r="Y72" s="91" t="s">
        <v>55</v>
      </c>
    </row>
    <row r="73" spans="2:31" ht="12" customHeight="1">
      <c r="B73" s="421" t="s">
        <v>141</v>
      </c>
      <c r="C73" s="93" t="s">
        <v>59</v>
      </c>
      <c r="D73" s="94">
        <f t="shared" ref="D73:I73" si="10">SUM(D74:D91)</f>
        <v>263</v>
      </c>
      <c r="E73" s="95">
        <f t="shared" si="10"/>
        <v>1335</v>
      </c>
      <c r="F73" s="96">
        <f t="shared" si="10"/>
        <v>242</v>
      </c>
      <c r="G73" s="97">
        <f t="shared" si="10"/>
        <v>1325</v>
      </c>
      <c r="H73" s="98">
        <f t="shared" si="10"/>
        <v>196</v>
      </c>
      <c r="I73" s="21">
        <f t="shared" si="10"/>
        <v>937</v>
      </c>
      <c r="J73" s="99">
        <f>SUM(J74:J91)</f>
        <v>220</v>
      </c>
      <c r="K73" s="100">
        <f>SUM(K74:K91)</f>
        <v>1123</v>
      </c>
      <c r="L73" s="424" t="s">
        <v>141</v>
      </c>
      <c r="M73" s="101" t="s">
        <v>59</v>
      </c>
      <c r="N73" s="98">
        <f>SUM(N74:N91)</f>
        <v>183</v>
      </c>
      <c r="O73" s="102">
        <f>SUM(O74:O91)</f>
        <v>880</v>
      </c>
      <c r="P73" s="176"/>
      <c r="Q73" s="177"/>
      <c r="R73" s="424" t="s">
        <v>141</v>
      </c>
      <c r="S73" s="101" t="s">
        <v>59</v>
      </c>
      <c r="T73" s="176"/>
      <c r="U73" s="177"/>
      <c r="V73" s="176"/>
      <c r="W73" s="177"/>
      <c r="X73" s="176"/>
      <c r="Y73" s="177"/>
    </row>
    <row r="74" spans="2:31" ht="12">
      <c r="B74" s="422"/>
      <c r="C74" s="108" t="s">
        <v>60</v>
      </c>
      <c r="D74" s="109">
        <v>5</v>
      </c>
      <c r="E74" s="110">
        <v>74</v>
      </c>
      <c r="F74" s="111">
        <v>5</v>
      </c>
      <c r="G74" s="112">
        <v>142</v>
      </c>
      <c r="H74" s="111">
        <v>5</v>
      </c>
      <c r="I74" s="113">
        <v>64</v>
      </c>
      <c r="J74" s="111">
        <v>5</v>
      </c>
      <c r="K74" s="114">
        <v>68</v>
      </c>
      <c r="L74" s="425"/>
      <c r="M74" s="115" t="s">
        <v>60</v>
      </c>
      <c r="N74" s="116">
        <v>5</v>
      </c>
      <c r="O74" s="117">
        <v>67</v>
      </c>
      <c r="P74" s="182"/>
      <c r="Q74" s="183"/>
      <c r="R74" s="425"/>
      <c r="S74" s="120" t="s">
        <v>61</v>
      </c>
      <c r="T74" s="182"/>
      <c r="U74" s="183"/>
      <c r="V74" s="182"/>
      <c r="W74" s="183"/>
      <c r="X74" s="182"/>
      <c r="Y74" s="183"/>
    </row>
    <row r="75" spans="2:31" ht="12">
      <c r="B75" s="422"/>
      <c r="C75" s="108" t="s">
        <v>62</v>
      </c>
      <c r="D75" s="127" t="s">
        <v>142</v>
      </c>
      <c r="E75" s="128" t="s">
        <v>142</v>
      </c>
      <c r="F75" s="127" t="s">
        <v>142</v>
      </c>
      <c r="G75" s="128" t="s">
        <v>109</v>
      </c>
      <c r="H75" s="129" t="s">
        <v>100</v>
      </c>
      <c r="I75" s="113" t="s">
        <v>100</v>
      </c>
      <c r="J75" s="129" t="s">
        <v>100</v>
      </c>
      <c r="K75" s="131" t="s">
        <v>100</v>
      </c>
      <c r="L75" s="425"/>
      <c r="M75" s="115" t="s">
        <v>62</v>
      </c>
      <c r="N75" s="132" t="s">
        <v>100</v>
      </c>
      <c r="O75" s="133" t="s">
        <v>100</v>
      </c>
      <c r="P75" s="188"/>
      <c r="Q75" s="189"/>
      <c r="R75" s="425"/>
      <c r="S75" s="136" t="s">
        <v>63</v>
      </c>
      <c r="T75" s="188"/>
      <c r="U75" s="189"/>
      <c r="V75" s="188"/>
      <c r="W75" s="189"/>
      <c r="X75" s="188"/>
      <c r="Y75" s="189"/>
    </row>
    <row r="76" spans="2:31" ht="12">
      <c r="B76" s="422"/>
      <c r="C76" s="108" t="s">
        <v>64</v>
      </c>
      <c r="D76" s="127">
        <v>68</v>
      </c>
      <c r="E76" s="128">
        <v>190</v>
      </c>
      <c r="F76" s="129">
        <v>62</v>
      </c>
      <c r="G76" s="130">
        <v>193</v>
      </c>
      <c r="H76" s="129">
        <v>57</v>
      </c>
      <c r="I76" s="113">
        <v>173</v>
      </c>
      <c r="J76" s="129">
        <v>59</v>
      </c>
      <c r="K76" s="131">
        <v>183</v>
      </c>
      <c r="L76" s="425"/>
      <c r="M76" s="115" t="s">
        <v>64</v>
      </c>
      <c r="N76" s="142">
        <v>56</v>
      </c>
      <c r="O76" s="143">
        <v>178</v>
      </c>
      <c r="P76" s="188"/>
      <c r="Q76" s="189"/>
      <c r="R76" s="425"/>
      <c r="S76" s="136" t="s">
        <v>65</v>
      </c>
      <c r="T76" s="188"/>
      <c r="U76" s="189"/>
      <c r="V76" s="188"/>
      <c r="W76" s="189"/>
      <c r="X76" s="188"/>
      <c r="Y76" s="189"/>
    </row>
    <row r="77" spans="2:31" ht="12">
      <c r="B77" s="422"/>
      <c r="C77" s="108" t="s">
        <v>66</v>
      </c>
      <c r="D77" s="127">
        <v>17</v>
      </c>
      <c r="E77" s="128">
        <v>341</v>
      </c>
      <c r="F77" s="129">
        <v>18</v>
      </c>
      <c r="G77" s="130">
        <v>317</v>
      </c>
      <c r="H77" s="129">
        <v>17</v>
      </c>
      <c r="I77" s="113">
        <v>289</v>
      </c>
      <c r="J77" s="129">
        <v>16</v>
      </c>
      <c r="K77" s="131">
        <v>236</v>
      </c>
      <c r="L77" s="425"/>
      <c r="M77" s="115" t="s">
        <v>66</v>
      </c>
      <c r="N77" s="132">
        <v>14</v>
      </c>
      <c r="O77" s="133">
        <v>213</v>
      </c>
      <c r="P77" s="188"/>
      <c r="Q77" s="189"/>
      <c r="R77" s="425"/>
      <c r="S77" s="136" t="s">
        <v>67</v>
      </c>
      <c r="T77" s="188"/>
      <c r="U77" s="189"/>
      <c r="V77" s="188"/>
      <c r="W77" s="189"/>
      <c r="X77" s="188"/>
      <c r="Y77" s="189"/>
    </row>
    <row r="78" spans="2:31" ht="12" customHeight="1">
      <c r="B78" s="422"/>
      <c r="C78" s="108" t="s">
        <v>68</v>
      </c>
      <c r="D78" s="127" t="s">
        <v>142</v>
      </c>
      <c r="E78" s="128" t="s">
        <v>142</v>
      </c>
      <c r="F78" s="129">
        <v>1</v>
      </c>
      <c r="G78" s="130">
        <v>2</v>
      </c>
      <c r="H78" s="129" t="s">
        <v>100</v>
      </c>
      <c r="I78" s="113" t="s">
        <v>100</v>
      </c>
      <c r="J78" s="129">
        <v>1</v>
      </c>
      <c r="K78" s="131">
        <v>3</v>
      </c>
      <c r="L78" s="425"/>
      <c r="M78" s="115" t="s">
        <v>68</v>
      </c>
      <c r="N78" s="132" t="s">
        <v>100</v>
      </c>
      <c r="O78" s="133" t="s">
        <v>100</v>
      </c>
      <c r="P78" s="427" t="s">
        <v>107</v>
      </c>
      <c r="Q78" s="428"/>
      <c r="R78" s="425"/>
      <c r="S78" s="136" t="s">
        <v>69</v>
      </c>
      <c r="T78" s="188"/>
      <c r="U78" s="189"/>
      <c r="V78" s="427" t="s">
        <v>107</v>
      </c>
      <c r="W78" s="428"/>
      <c r="X78" s="188"/>
      <c r="Y78" s="189"/>
    </row>
    <row r="79" spans="2:31" ht="12">
      <c r="B79" s="422"/>
      <c r="C79" s="145"/>
      <c r="D79" s="129"/>
      <c r="E79" s="128"/>
      <c r="F79" s="129"/>
      <c r="G79" s="130"/>
      <c r="H79" s="129"/>
      <c r="I79" s="113"/>
      <c r="J79" s="129"/>
      <c r="K79" s="131"/>
      <c r="L79" s="425"/>
      <c r="M79" s="146" t="s">
        <v>70</v>
      </c>
      <c r="N79" s="132" t="s">
        <v>100</v>
      </c>
      <c r="O79" s="133" t="s">
        <v>100</v>
      </c>
      <c r="P79" s="429" t="s">
        <v>110</v>
      </c>
      <c r="Q79" s="430"/>
      <c r="R79" s="425"/>
      <c r="S79" s="136" t="s">
        <v>71</v>
      </c>
      <c r="T79" s="188"/>
      <c r="U79" s="189"/>
      <c r="V79" s="429" t="s">
        <v>110</v>
      </c>
      <c r="W79" s="430"/>
      <c r="X79" s="188"/>
      <c r="Y79" s="189"/>
    </row>
    <row r="80" spans="2:31" ht="12">
      <c r="B80" s="422"/>
      <c r="C80" s="108" t="s">
        <v>131</v>
      </c>
      <c r="D80" s="127">
        <v>4</v>
      </c>
      <c r="E80" s="128">
        <v>16</v>
      </c>
      <c r="F80" s="129">
        <v>4</v>
      </c>
      <c r="G80" s="130">
        <v>16</v>
      </c>
      <c r="H80" s="129">
        <v>1</v>
      </c>
      <c r="I80" s="113">
        <v>7</v>
      </c>
      <c r="J80" s="129">
        <v>2</v>
      </c>
      <c r="K80" s="131">
        <v>13</v>
      </c>
      <c r="L80" s="425"/>
      <c r="M80" s="115" t="s">
        <v>132</v>
      </c>
      <c r="N80" s="132" t="s">
        <v>100</v>
      </c>
      <c r="O80" s="133" t="s">
        <v>100</v>
      </c>
      <c r="P80" s="188"/>
      <c r="Q80" s="189"/>
      <c r="R80" s="425"/>
      <c r="S80" s="136" t="s">
        <v>74</v>
      </c>
      <c r="T80" s="188"/>
      <c r="U80" s="189"/>
      <c r="V80" s="188"/>
      <c r="W80" s="189"/>
      <c r="X80" s="188"/>
      <c r="Y80" s="189"/>
    </row>
    <row r="81" spans="2:31" ht="12">
      <c r="B81" s="422"/>
      <c r="C81" s="108" t="s">
        <v>143</v>
      </c>
      <c r="D81" s="127">
        <v>83</v>
      </c>
      <c r="E81" s="128">
        <v>242</v>
      </c>
      <c r="F81" s="129">
        <v>72</v>
      </c>
      <c r="G81" s="130">
        <v>187</v>
      </c>
      <c r="H81" s="129">
        <v>59</v>
      </c>
      <c r="I81" s="113">
        <v>139</v>
      </c>
      <c r="J81" s="129">
        <v>60</v>
      </c>
      <c r="K81" s="131">
        <v>165</v>
      </c>
      <c r="L81" s="425"/>
      <c r="M81" s="115" t="s">
        <v>114</v>
      </c>
      <c r="N81" s="132">
        <v>45</v>
      </c>
      <c r="O81" s="133">
        <v>101</v>
      </c>
      <c r="P81" s="188"/>
      <c r="Q81" s="189"/>
      <c r="R81" s="425"/>
      <c r="S81" s="136" t="s">
        <v>144</v>
      </c>
      <c r="T81" s="188"/>
      <c r="U81" s="189"/>
      <c r="V81" s="188"/>
      <c r="W81" s="189"/>
      <c r="X81" s="188"/>
      <c r="Y81" s="189"/>
    </row>
    <row r="82" spans="2:31" ht="12">
      <c r="B82" s="422"/>
      <c r="C82" s="108" t="s">
        <v>135</v>
      </c>
      <c r="D82" s="127" t="s">
        <v>109</v>
      </c>
      <c r="E82" s="128" t="s">
        <v>142</v>
      </c>
      <c r="F82" s="127" t="s">
        <v>142</v>
      </c>
      <c r="G82" s="128" t="s">
        <v>109</v>
      </c>
      <c r="H82" s="129" t="s">
        <v>100</v>
      </c>
      <c r="I82" s="113" t="s">
        <v>100</v>
      </c>
      <c r="J82" s="129" t="s">
        <v>100</v>
      </c>
      <c r="K82" s="131" t="s">
        <v>100</v>
      </c>
      <c r="L82" s="425"/>
      <c r="M82" s="115" t="s">
        <v>79</v>
      </c>
      <c r="N82" s="132" t="s">
        <v>100</v>
      </c>
      <c r="O82" s="133" t="s">
        <v>100</v>
      </c>
      <c r="P82" s="188"/>
      <c r="Q82" s="189"/>
      <c r="R82" s="425"/>
      <c r="S82" s="136" t="s">
        <v>135</v>
      </c>
      <c r="T82" s="188"/>
      <c r="U82" s="189"/>
      <c r="V82" s="188"/>
      <c r="W82" s="189"/>
      <c r="X82" s="188"/>
      <c r="Y82" s="189"/>
    </row>
    <row r="83" spans="2:31" ht="12">
      <c r="B83" s="422"/>
      <c r="C83" s="108" t="s">
        <v>145</v>
      </c>
      <c r="D83" s="127" t="s">
        <v>142</v>
      </c>
      <c r="E83" s="128" t="s">
        <v>142</v>
      </c>
      <c r="F83" s="127" t="s">
        <v>142</v>
      </c>
      <c r="G83" s="128" t="s">
        <v>109</v>
      </c>
      <c r="H83" s="129" t="s">
        <v>100</v>
      </c>
      <c r="I83" s="113" t="s">
        <v>100</v>
      </c>
      <c r="J83" s="129" t="s">
        <v>100</v>
      </c>
      <c r="K83" s="131" t="s">
        <v>100</v>
      </c>
      <c r="L83" s="425"/>
      <c r="M83" s="115" t="s">
        <v>82</v>
      </c>
      <c r="N83" s="132" t="s">
        <v>100</v>
      </c>
      <c r="O83" s="133" t="s">
        <v>100</v>
      </c>
      <c r="P83" s="188"/>
      <c r="Q83" s="189"/>
      <c r="R83" s="425"/>
      <c r="S83" s="136" t="s">
        <v>83</v>
      </c>
      <c r="T83" s="188"/>
      <c r="U83" s="189"/>
      <c r="V83" s="188"/>
      <c r="W83" s="189"/>
      <c r="X83" s="188"/>
      <c r="Y83" s="189"/>
    </row>
    <row r="84" spans="2:31" ht="12">
      <c r="B84" s="422"/>
      <c r="C84" s="108"/>
      <c r="D84" s="127"/>
      <c r="E84" s="128"/>
      <c r="F84" s="129"/>
      <c r="G84" s="130"/>
      <c r="H84" s="129"/>
      <c r="I84" s="113"/>
      <c r="J84" s="129"/>
      <c r="K84" s="131"/>
      <c r="L84" s="425"/>
      <c r="M84" s="115"/>
      <c r="N84" s="132"/>
      <c r="O84" s="133"/>
      <c r="P84" s="188"/>
      <c r="Q84" s="189"/>
      <c r="R84" s="425"/>
      <c r="S84" s="147" t="s">
        <v>84</v>
      </c>
      <c r="T84" s="188"/>
      <c r="U84" s="189"/>
      <c r="V84" s="188"/>
      <c r="W84" s="189"/>
      <c r="X84" s="188"/>
      <c r="Y84" s="189"/>
    </row>
    <row r="85" spans="2:31" ht="12">
      <c r="B85" s="422"/>
      <c r="C85" s="108"/>
      <c r="D85" s="129"/>
      <c r="E85" s="128"/>
      <c r="F85" s="129"/>
      <c r="G85" s="130"/>
      <c r="H85" s="129"/>
      <c r="I85" s="113"/>
      <c r="J85" s="129"/>
      <c r="K85" s="131"/>
      <c r="L85" s="425"/>
      <c r="M85" s="115" t="s">
        <v>85</v>
      </c>
      <c r="N85" s="132">
        <v>15</v>
      </c>
      <c r="O85" s="133">
        <v>87</v>
      </c>
      <c r="P85" s="188"/>
      <c r="Q85" s="189"/>
      <c r="R85" s="425"/>
      <c r="S85" s="147" t="s">
        <v>86</v>
      </c>
      <c r="T85" s="188"/>
      <c r="U85" s="189"/>
      <c r="V85" s="188"/>
      <c r="W85" s="189"/>
      <c r="X85" s="188"/>
      <c r="Y85" s="189"/>
    </row>
    <row r="86" spans="2:31" ht="12">
      <c r="B86" s="422"/>
      <c r="C86" s="108"/>
      <c r="D86" s="129"/>
      <c r="E86" s="128"/>
      <c r="F86" s="129"/>
      <c r="G86" s="130"/>
      <c r="H86" s="129"/>
      <c r="I86" s="113"/>
      <c r="J86" s="129"/>
      <c r="K86" s="131"/>
      <c r="L86" s="425"/>
      <c r="M86" s="115"/>
      <c r="N86" s="132"/>
      <c r="O86" s="133"/>
      <c r="P86" s="188"/>
      <c r="Q86" s="189"/>
      <c r="R86" s="425"/>
      <c r="S86" s="147" t="s">
        <v>87</v>
      </c>
      <c r="T86" s="188"/>
      <c r="U86" s="189"/>
      <c r="V86" s="188"/>
      <c r="W86" s="189"/>
      <c r="X86" s="188"/>
      <c r="Y86" s="189"/>
    </row>
    <row r="87" spans="2:31" ht="12">
      <c r="B87" s="422"/>
      <c r="C87" s="108"/>
      <c r="D87" s="129"/>
      <c r="E87" s="128"/>
      <c r="F87" s="129"/>
      <c r="G87" s="130"/>
      <c r="H87" s="129"/>
      <c r="I87" s="113"/>
      <c r="J87" s="129"/>
      <c r="K87" s="131"/>
      <c r="L87" s="425"/>
      <c r="M87" s="115" t="s">
        <v>88</v>
      </c>
      <c r="N87" s="132">
        <v>15</v>
      </c>
      <c r="O87" s="133">
        <v>169</v>
      </c>
      <c r="P87" s="188"/>
      <c r="Q87" s="189"/>
      <c r="R87" s="425"/>
      <c r="S87" s="136" t="s">
        <v>137</v>
      </c>
      <c r="T87" s="188"/>
      <c r="U87" s="189"/>
      <c r="V87" s="188"/>
      <c r="W87" s="189"/>
      <c r="X87" s="188"/>
      <c r="Y87" s="189"/>
    </row>
    <row r="88" spans="2:31" ht="12">
      <c r="B88" s="422"/>
      <c r="C88" s="108"/>
      <c r="D88" s="129"/>
      <c r="E88" s="128"/>
      <c r="F88" s="129"/>
      <c r="G88" s="130"/>
      <c r="H88" s="129"/>
      <c r="I88" s="113"/>
      <c r="J88" s="129"/>
      <c r="K88" s="131"/>
      <c r="L88" s="425"/>
      <c r="M88" s="115" t="s">
        <v>90</v>
      </c>
      <c r="N88" s="132">
        <v>1</v>
      </c>
      <c r="O88" s="133">
        <v>2</v>
      </c>
      <c r="P88" s="188"/>
      <c r="Q88" s="189"/>
      <c r="R88" s="425"/>
      <c r="S88" s="136" t="s">
        <v>121</v>
      </c>
      <c r="T88" s="188"/>
      <c r="U88" s="189"/>
      <c r="V88" s="188"/>
      <c r="W88" s="189"/>
      <c r="X88" s="188"/>
      <c r="Y88" s="189"/>
    </row>
    <row r="89" spans="2:31" ht="12">
      <c r="B89" s="422"/>
      <c r="C89" s="108"/>
      <c r="D89" s="129"/>
      <c r="E89" s="128"/>
      <c r="F89" s="129"/>
      <c r="G89" s="130"/>
      <c r="H89" s="129"/>
      <c r="I89" s="113"/>
      <c r="J89" s="129"/>
      <c r="K89" s="131"/>
      <c r="L89" s="425"/>
      <c r="M89" s="115" t="s">
        <v>92</v>
      </c>
      <c r="N89" s="132">
        <v>9</v>
      </c>
      <c r="O89" s="133">
        <v>34</v>
      </c>
      <c r="P89" s="188"/>
      <c r="Q89" s="189"/>
      <c r="R89" s="425"/>
      <c r="S89" s="136" t="s">
        <v>93</v>
      </c>
      <c r="T89" s="188"/>
      <c r="U89" s="189"/>
      <c r="V89" s="188"/>
      <c r="W89" s="189"/>
      <c r="X89" s="188"/>
      <c r="Y89" s="189"/>
    </row>
    <row r="90" spans="2:31" ht="12">
      <c r="B90" s="422"/>
      <c r="C90" s="149" t="s">
        <v>94</v>
      </c>
      <c r="D90" s="127">
        <v>77</v>
      </c>
      <c r="E90" s="128">
        <v>402</v>
      </c>
      <c r="F90" s="129">
        <v>73</v>
      </c>
      <c r="G90" s="130">
        <v>403</v>
      </c>
      <c r="H90" s="129">
        <v>57</v>
      </c>
      <c r="I90" s="113">
        <v>265</v>
      </c>
      <c r="J90" s="129">
        <v>70</v>
      </c>
      <c r="K90" s="131">
        <v>378</v>
      </c>
      <c r="L90" s="425"/>
      <c r="M90" s="115" t="s">
        <v>95</v>
      </c>
      <c r="N90" s="132">
        <v>23</v>
      </c>
      <c r="O90" s="133">
        <v>29</v>
      </c>
      <c r="P90" s="188"/>
      <c r="Q90" s="189"/>
      <c r="R90" s="425"/>
      <c r="S90" s="136" t="s">
        <v>96</v>
      </c>
      <c r="T90" s="188"/>
      <c r="U90" s="189"/>
      <c r="V90" s="188"/>
      <c r="W90" s="189"/>
      <c r="X90" s="188"/>
      <c r="Y90" s="189"/>
    </row>
    <row r="91" spans="2:31" ht="12">
      <c r="B91" s="423"/>
      <c r="C91" s="150" t="s">
        <v>97</v>
      </c>
      <c r="D91" s="151">
        <v>9</v>
      </c>
      <c r="E91" s="152">
        <v>70</v>
      </c>
      <c r="F91" s="153">
        <v>7</v>
      </c>
      <c r="G91" s="154">
        <v>65</v>
      </c>
      <c r="H91" s="155" t="s">
        <v>130</v>
      </c>
      <c r="I91" s="165" t="s">
        <v>100</v>
      </c>
      <c r="J91" s="153">
        <v>7</v>
      </c>
      <c r="K91" s="157">
        <v>77</v>
      </c>
      <c r="L91" s="426"/>
      <c r="M91" s="197" t="s">
        <v>98</v>
      </c>
      <c r="N91" s="155" t="s">
        <v>108</v>
      </c>
      <c r="O91" s="156" t="s">
        <v>100</v>
      </c>
      <c r="P91" s="200"/>
      <c r="Q91" s="201"/>
      <c r="R91" s="426"/>
      <c r="S91" s="161" t="s">
        <v>99</v>
      </c>
      <c r="T91" s="200"/>
      <c r="U91" s="201"/>
      <c r="V91" s="200"/>
      <c r="W91" s="201"/>
      <c r="X91" s="200"/>
      <c r="Y91" s="201"/>
    </row>
    <row r="92" spans="2:31" s="4" customFormat="1" ht="12">
      <c r="C92" s="167"/>
      <c r="D92" s="202"/>
      <c r="E92" s="202"/>
      <c r="F92" s="202"/>
      <c r="G92" s="202"/>
      <c r="H92" s="203"/>
      <c r="I92" s="203"/>
      <c r="J92" s="203"/>
      <c r="K92" s="203"/>
      <c r="L92" s="77"/>
      <c r="M92" s="203"/>
      <c r="N92" s="203"/>
      <c r="O92" s="203"/>
      <c r="P92" s="203"/>
      <c r="Q92" s="203"/>
      <c r="R92" s="77"/>
      <c r="S92" s="203"/>
      <c r="T92" s="203"/>
      <c r="U92" s="203"/>
      <c r="V92" s="204"/>
      <c r="W92" s="205"/>
      <c r="X92" s="206"/>
      <c r="Y92" s="206"/>
      <c r="Z92" s="171"/>
      <c r="AA92" s="171"/>
      <c r="AB92" s="171"/>
      <c r="AC92" s="171"/>
      <c r="AD92" s="171"/>
      <c r="AE92" s="171"/>
    </row>
    <row r="93" spans="2:31" s="88" customFormat="1" ht="12" customHeight="1">
      <c r="B93" s="431" t="s">
        <v>44</v>
      </c>
      <c r="C93" s="433" t="s">
        <v>45</v>
      </c>
      <c r="D93" s="207" t="s">
        <v>5</v>
      </c>
      <c r="E93" s="208"/>
      <c r="F93" s="207" t="s">
        <v>46</v>
      </c>
      <c r="G93" s="208"/>
      <c r="H93" s="207" t="s">
        <v>47</v>
      </c>
      <c r="I93" s="209"/>
      <c r="J93" s="207" t="s">
        <v>122</v>
      </c>
      <c r="K93" s="85"/>
      <c r="L93" s="435" t="s">
        <v>44</v>
      </c>
      <c r="M93" s="437" t="s">
        <v>45</v>
      </c>
      <c r="N93" s="207" t="s">
        <v>123</v>
      </c>
      <c r="O93" s="209"/>
      <c r="P93" s="83" t="s">
        <v>138</v>
      </c>
      <c r="Q93" s="85"/>
      <c r="R93" s="435" t="s">
        <v>44</v>
      </c>
      <c r="S93" s="439" t="s">
        <v>45</v>
      </c>
      <c r="T93" s="172" t="s">
        <v>146</v>
      </c>
      <c r="U93" s="209"/>
      <c r="V93" s="207" t="s">
        <v>140</v>
      </c>
      <c r="W93" s="209"/>
      <c r="X93" s="207" t="s">
        <v>147</v>
      </c>
      <c r="Y93" s="209"/>
    </row>
    <row r="94" spans="2:31" ht="24" customHeight="1">
      <c r="B94" s="432"/>
      <c r="C94" s="434"/>
      <c r="D94" s="89" t="s">
        <v>54</v>
      </c>
      <c r="E94" s="90" t="s">
        <v>55</v>
      </c>
      <c r="F94" s="89" t="s">
        <v>54</v>
      </c>
      <c r="G94" s="91" t="s">
        <v>55</v>
      </c>
      <c r="H94" s="89" t="s">
        <v>54</v>
      </c>
      <c r="I94" s="91" t="s">
        <v>55</v>
      </c>
      <c r="J94" s="89" t="s">
        <v>54</v>
      </c>
      <c r="K94" s="90" t="s">
        <v>55</v>
      </c>
      <c r="L94" s="436"/>
      <c r="M94" s="438"/>
      <c r="N94" s="89" t="s">
        <v>54</v>
      </c>
      <c r="O94" s="91" t="s">
        <v>55</v>
      </c>
      <c r="P94" s="89" t="s">
        <v>54</v>
      </c>
      <c r="Q94" s="91" t="s">
        <v>55</v>
      </c>
      <c r="R94" s="436"/>
      <c r="S94" s="438"/>
      <c r="T94" s="216" t="s">
        <v>54</v>
      </c>
      <c r="U94" s="91" t="s">
        <v>55</v>
      </c>
      <c r="V94" s="89" t="s">
        <v>54</v>
      </c>
      <c r="W94" s="91" t="s">
        <v>55</v>
      </c>
      <c r="X94" s="89" t="s">
        <v>54</v>
      </c>
      <c r="Y94" s="91" t="s">
        <v>55</v>
      </c>
    </row>
    <row r="95" spans="2:31" ht="12" customHeight="1">
      <c r="B95" s="421" t="s">
        <v>148</v>
      </c>
      <c r="C95" s="93" t="s">
        <v>59</v>
      </c>
      <c r="D95" s="94">
        <f t="shared" ref="D95:I95" si="11">SUM(D96:D113)</f>
        <v>430</v>
      </c>
      <c r="E95" s="95">
        <f t="shared" si="11"/>
        <v>2002</v>
      </c>
      <c r="F95" s="96">
        <f t="shared" si="11"/>
        <v>405</v>
      </c>
      <c r="G95" s="97">
        <f t="shared" si="11"/>
        <v>1913</v>
      </c>
      <c r="H95" s="98">
        <f t="shared" si="11"/>
        <v>353</v>
      </c>
      <c r="I95" s="21">
        <f t="shared" si="11"/>
        <v>1308</v>
      </c>
      <c r="J95" s="99">
        <f>SUM(J96:J113)</f>
        <v>354</v>
      </c>
      <c r="K95" s="100">
        <f>SUM(K96:K113)</f>
        <v>1628</v>
      </c>
      <c r="L95" s="424" t="s">
        <v>148</v>
      </c>
      <c r="M95" s="101" t="s">
        <v>59</v>
      </c>
      <c r="N95" s="98">
        <f>SUM(N96:N113)</f>
        <v>313</v>
      </c>
      <c r="O95" s="102">
        <f>SUM(O96:O113)</f>
        <v>1287</v>
      </c>
      <c r="P95" s="176"/>
      <c r="Q95" s="177"/>
      <c r="R95" s="424" t="s">
        <v>148</v>
      </c>
      <c r="S95" s="101" t="s">
        <v>59</v>
      </c>
      <c r="T95" s="217"/>
      <c r="U95" s="177"/>
      <c r="V95" s="176"/>
      <c r="W95" s="177"/>
      <c r="X95" s="176"/>
      <c r="Y95" s="177"/>
    </row>
    <row r="96" spans="2:31" ht="12">
      <c r="B96" s="422"/>
      <c r="C96" s="108" t="s">
        <v>60</v>
      </c>
      <c r="D96" s="109">
        <v>10</v>
      </c>
      <c r="E96" s="110">
        <v>177</v>
      </c>
      <c r="F96" s="111">
        <v>7</v>
      </c>
      <c r="G96" s="112">
        <v>169</v>
      </c>
      <c r="H96" s="111">
        <v>6</v>
      </c>
      <c r="I96" s="113">
        <v>135</v>
      </c>
      <c r="J96" s="111">
        <v>5</v>
      </c>
      <c r="K96" s="114">
        <v>101</v>
      </c>
      <c r="L96" s="425"/>
      <c r="M96" s="115" t="s">
        <v>60</v>
      </c>
      <c r="N96" s="116">
        <v>3</v>
      </c>
      <c r="O96" s="117">
        <v>67</v>
      </c>
      <c r="P96" s="182"/>
      <c r="Q96" s="183"/>
      <c r="R96" s="425"/>
      <c r="S96" s="120" t="s">
        <v>61</v>
      </c>
      <c r="T96" s="218"/>
      <c r="U96" s="183"/>
      <c r="V96" s="182"/>
      <c r="W96" s="183"/>
      <c r="X96" s="182"/>
      <c r="Y96" s="183"/>
    </row>
    <row r="97" spans="2:25" ht="12">
      <c r="B97" s="422"/>
      <c r="C97" s="108" t="s">
        <v>62</v>
      </c>
      <c r="D97" s="127">
        <v>2</v>
      </c>
      <c r="E97" s="128">
        <v>22</v>
      </c>
      <c r="F97" s="129">
        <v>1</v>
      </c>
      <c r="G97" s="130">
        <v>11</v>
      </c>
      <c r="H97" s="129">
        <v>1</v>
      </c>
      <c r="I97" s="113">
        <v>1</v>
      </c>
      <c r="J97" s="129">
        <v>1</v>
      </c>
      <c r="K97" s="131">
        <v>6</v>
      </c>
      <c r="L97" s="425"/>
      <c r="M97" s="115" t="s">
        <v>62</v>
      </c>
      <c r="N97" s="132" t="s">
        <v>100</v>
      </c>
      <c r="O97" s="133" t="s">
        <v>100</v>
      </c>
      <c r="P97" s="188"/>
      <c r="Q97" s="189"/>
      <c r="R97" s="425"/>
      <c r="S97" s="136" t="s">
        <v>63</v>
      </c>
      <c r="T97" s="219"/>
      <c r="U97" s="189"/>
      <c r="V97" s="188"/>
      <c r="W97" s="189"/>
      <c r="X97" s="188"/>
      <c r="Y97" s="189"/>
    </row>
    <row r="98" spans="2:25" ht="12">
      <c r="B98" s="422"/>
      <c r="C98" s="108" t="s">
        <v>64</v>
      </c>
      <c r="D98" s="127">
        <v>45</v>
      </c>
      <c r="E98" s="128">
        <v>127</v>
      </c>
      <c r="F98" s="129">
        <v>49</v>
      </c>
      <c r="G98" s="130">
        <v>177</v>
      </c>
      <c r="H98" s="129">
        <v>46</v>
      </c>
      <c r="I98" s="113">
        <v>139</v>
      </c>
      <c r="J98" s="129">
        <v>45</v>
      </c>
      <c r="K98" s="131">
        <v>135</v>
      </c>
      <c r="L98" s="425"/>
      <c r="M98" s="115" t="s">
        <v>64</v>
      </c>
      <c r="N98" s="142">
        <v>51</v>
      </c>
      <c r="O98" s="143">
        <v>170</v>
      </c>
      <c r="P98" s="188"/>
      <c r="Q98" s="189"/>
      <c r="R98" s="425"/>
      <c r="S98" s="136" t="s">
        <v>65</v>
      </c>
      <c r="T98" s="219"/>
      <c r="U98" s="189"/>
      <c r="V98" s="188"/>
      <c r="W98" s="189"/>
      <c r="X98" s="188"/>
      <c r="Y98" s="189"/>
    </row>
    <row r="99" spans="2:25" ht="12">
      <c r="B99" s="422"/>
      <c r="C99" s="108" t="s">
        <v>66</v>
      </c>
      <c r="D99" s="127">
        <v>28</v>
      </c>
      <c r="E99" s="128">
        <v>325</v>
      </c>
      <c r="F99" s="129">
        <v>20</v>
      </c>
      <c r="G99" s="130">
        <v>216</v>
      </c>
      <c r="H99" s="129">
        <v>16</v>
      </c>
      <c r="I99" s="113">
        <v>196</v>
      </c>
      <c r="J99" s="129">
        <v>19</v>
      </c>
      <c r="K99" s="131">
        <v>204</v>
      </c>
      <c r="L99" s="425"/>
      <c r="M99" s="115" t="s">
        <v>66</v>
      </c>
      <c r="N99" s="132">
        <v>16</v>
      </c>
      <c r="O99" s="133">
        <v>196</v>
      </c>
      <c r="P99" s="188"/>
      <c r="Q99" s="189"/>
      <c r="R99" s="425"/>
      <c r="S99" s="136" t="s">
        <v>67</v>
      </c>
      <c r="T99" s="219"/>
      <c r="U99" s="189"/>
      <c r="V99" s="188"/>
      <c r="W99" s="189"/>
      <c r="X99" s="188"/>
      <c r="Y99" s="189"/>
    </row>
    <row r="100" spans="2:25" ht="12" customHeight="1">
      <c r="B100" s="422"/>
      <c r="C100" s="108" t="s">
        <v>68</v>
      </c>
      <c r="D100" s="127">
        <v>1</v>
      </c>
      <c r="E100" s="128">
        <v>3</v>
      </c>
      <c r="F100" s="129">
        <v>1</v>
      </c>
      <c r="G100" s="130">
        <v>7</v>
      </c>
      <c r="H100" s="129" t="s">
        <v>100</v>
      </c>
      <c r="I100" s="113" t="s">
        <v>100</v>
      </c>
      <c r="J100" s="129">
        <v>1</v>
      </c>
      <c r="K100" s="131">
        <v>8</v>
      </c>
      <c r="L100" s="425"/>
      <c r="M100" s="115" t="s">
        <v>68</v>
      </c>
      <c r="N100" s="132" t="s">
        <v>100</v>
      </c>
      <c r="O100" s="133" t="s">
        <v>100</v>
      </c>
      <c r="P100" s="427" t="s">
        <v>107</v>
      </c>
      <c r="Q100" s="428"/>
      <c r="R100" s="425"/>
      <c r="S100" s="136" t="s">
        <v>69</v>
      </c>
      <c r="T100" s="219"/>
      <c r="U100" s="189"/>
      <c r="V100" s="427" t="s">
        <v>107</v>
      </c>
      <c r="W100" s="428"/>
      <c r="X100" s="188"/>
      <c r="Y100" s="189"/>
    </row>
    <row r="101" spans="2:25" ht="12">
      <c r="B101" s="422"/>
      <c r="C101" s="145"/>
      <c r="D101" s="127"/>
      <c r="E101" s="128"/>
      <c r="F101" s="129"/>
      <c r="G101" s="130"/>
      <c r="H101" s="129"/>
      <c r="I101" s="113"/>
      <c r="J101" s="129"/>
      <c r="K101" s="131"/>
      <c r="L101" s="425"/>
      <c r="M101" s="146" t="s">
        <v>70</v>
      </c>
      <c r="N101" s="132" t="s">
        <v>100</v>
      </c>
      <c r="O101" s="133" t="s">
        <v>100</v>
      </c>
      <c r="P101" s="429" t="s">
        <v>110</v>
      </c>
      <c r="Q101" s="430"/>
      <c r="R101" s="425"/>
      <c r="S101" s="136" t="s">
        <v>71</v>
      </c>
      <c r="T101" s="219"/>
      <c r="U101" s="189"/>
      <c r="V101" s="429" t="s">
        <v>110</v>
      </c>
      <c r="W101" s="430"/>
      <c r="X101" s="188"/>
      <c r="Y101" s="189"/>
    </row>
    <row r="102" spans="2:25" ht="12">
      <c r="B102" s="422"/>
      <c r="C102" s="108" t="s">
        <v>149</v>
      </c>
      <c r="D102" s="127">
        <v>13</v>
      </c>
      <c r="E102" s="128">
        <v>81</v>
      </c>
      <c r="F102" s="129">
        <v>13</v>
      </c>
      <c r="G102" s="130">
        <v>83</v>
      </c>
      <c r="H102" s="129">
        <v>8</v>
      </c>
      <c r="I102" s="113">
        <v>36</v>
      </c>
      <c r="J102" s="129">
        <v>14</v>
      </c>
      <c r="K102" s="131">
        <v>109</v>
      </c>
      <c r="L102" s="425"/>
      <c r="M102" s="115" t="s">
        <v>150</v>
      </c>
      <c r="N102" s="132">
        <v>5</v>
      </c>
      <c r="O102" s="133">
        <v>24</v>
      </c>
      <c r="P102" s="188"/>
      <c r="Q102" s="189"/>
      <c r="R102" s="425"/>
      <c r="S102" s="136" t="s">
        <v>74</v>
      </c>
      <c r="T102" s="219"/>
      <c r="U102" s="189"/>
      <c r="V102" s="188"/>
      <c r="W102" s="189"/>
      <c r="X102" s="188"/>
      <c r="Y102" s="189"/>
    </row>
    <row r="103" spans="2:25" ht="12">
      <c r="B103" s="422"/>
      <c r="C103" s="108" t="s">
        <v>75</v>
      </c>
      <c r="D103" s="127">
        <v>156</v>
      </c>
      <c r="E103" s="128">
        <v>384</v>
      </c>
      <c r="F103" s="129">
        <v>142</v>
      </c>
      <c r="G103" s="130">
        <v>342</v>
      </c>
      <c r="H103" s="129">
        <v>136</v>
      </c>
      <c r="I103" s="113">
        <v>309</v>
      </c>
      <c r="J103" s="129">
        <v>113</v>
      </c>
      <c r="K103" s="131">
        <v>262</v>
      </c>
      <c r="L103" s="425"/>
      <c r="M103" s="115" t="s">
        <v>151</v>
      </c>
      <c r="N103" s="132">
        <v>87</v>
      </c>
      <c r="O103" s="133">
        <v>227</v>
      </c>
      <c r="P103" s="188"/>
      <c r="Q103" s="189"/>
      <c r="R103" s="425"/>
      <c r="S103" s="136" t="s">
        <v>134</v>
      </c>
      <c r="T103" s="219"/>
      <c r="U103" s="189"/>
      <c r="V103" s="188"/>
      <c r="W103" s="189"/>
      <c r="X103" s="188"/>
      <c r="Y103" s="189"/>
    </row>
    <row r="104" spans="2:25" ht="12">
      <c r="B104" s="422"/>
      <c r="C104" s="108" t="s">
        <v>80</v>
      </c>
      <c r="D104" s="127">
        <v>2</v>
      </c>
      <c r="E104" s="128">
        <v>6</v>
      </c>
      <c r="F104" s="129">
        <v>1</v>
      </c>
      <c r="G104" s="130">
        <v>6</v>
      </c>
      <c r="H104" s="129">
        <v>1</v>
      </c>
      <c r="I104" s="113">
        <v>6</v>
      </c>
      <c r="J104" s="129">
        <v>1</v>
      </c>
      <c r="K104" s="131">
        <v>6</v>
      </c>
      <c r="L104" s="425"/>
      <c r="M104" s="115" t="s">
        <v>79</v>
      </c>
      <c r="N104" s="132">
        <v>2</v>
      </c>
      <c r="O104" s="133">
        <v>3</v>
      </c>
      <c r="P104" s="188"/>
      <c r="Q104" s="189"/>
      <c r="R104" s="425"/>
      <c r="S104" s="136" t="s">
        <v>80</v>
      </c>
      <c r="T104" s="219"/>
      <c r="U104" s="189"/>
      <c r="V104" s="188"/>
      <c r="W104" s="189"/>
      <c r="X104" s="188"/>
      <c r="Y104" s="189"/>
    </row>
    <row r="105" spans="2:25" ht="12">
      <c r="B105" s="422"/>
      <c r="C105" s="108" t="s">
        <v>152</v>
      </c>
      <c r="D105" s="127" t="s">
        <v>108</v>
      </c>
      <c r="E105" s="128" t="s">
        <v>108</v>
      </c>
      <c r="F105" s="127" t="s">
        <v>108</v>
      </c>
      <c r="G105" s="128" t="s">
        <v>108</v>
      </c>
      <c r="H105" s="129" t="s">
        <v>100</v>
      </c>
      <c r="I105" s="113" t="s">
        <v>100</v>
      </c>
      <c r="J105" s="129" t="s">
        <v>100</v>
      </c>
      <c r="K105" s="131" t="s">
        <v>100</v>
      </c>
      <c r="L105" s="425"/>
      <c r="M105" s="115" t="s">
        <v>82</v>
      </c>
      <c r="N105" s="132" t="s">
        <v>100</v>
      </c>
      <c r="O105" s="133" t="s">
        <v>100</v>
      </c>
      <c r="P105" s="188"/>
      <c r="Q105" s="189"/>
      <c r="R105" s="425"/>
      <c r="S105" s="136" t="s">
        <v>83</v>
      </c>
      <c r="T105" s="219"/>
      <c r="U105" s="189"/>
      <c r="V105" s="188"/>
      <c r="W105" s="189"/>
      <c r="X105" s="188"/>
      <c r="Y105" s="189"/>
    </row>
    <row r="106" spans="2:25" ht="12">
      <c r="B106" s="422"/>
      <c r="C106" s="108"/>
      <c r="D106" s="127"/>
      <c r="E106" s="128"/>
      <c r="F106" s="129"/>
      <c r="G106" s="130"/>
      <c r="H106" s="129"/>
      <c r="I106" s="113"/>
      <c r="J106" s="129"/>
      <c r="K106" s="131"/>
      <c r="L106" s="425"/>
      <c r="M106" s="115"/>
      <c r="N106" s="132"/>
      <c r="O106" s="133"/>
      <c r="P106" s="188"/>
      <c r="Q106" s="189"/>
      <c r="R106" s="425"/>
      <c r="S106" s="147" t="s">
        <v>84</v>
      </c>
      <c r="T106" s="219"/>
      <c r="U106" s="189"/>
      <c r="V106" s="188"/>
      <c r="W106" s="189"/>
      <c r="X106" s="188"/>
      <c r="Y106" s="189"/>
    </row>
    <row r="107" spans="2:25" ht="12">
      <c r="B107" s="422"/>
      <c r="C107" s="108"/>
      <c r="D107" s="127"/>
      <c r="E107" s="128"/>
      <c r="F107" s="129"/>
      <c r="G107" s="130"/>
      <c r="H107" s="129"/>
      <c r="I107" s="113"/>
      <c r="J107" s="129"/>
      <c r="K107" s="131"/>
      <c r="L107" s="425"/>
      <c r="M107" s="115" t="s">
        <v>85</v>
      </c>
      <c r="N107" s="132">
        <v>69</v>
      </c>
      <c r="O107" s="133">
        <v>310</v>
      </c>
      <c r="P107" s="188"/>
      <c r="Q107" s="189"/>
      <c r="R107" s="425"/>
      <c r="S107" s="147" t="s">
        <v>86</v>
      </c>
      <c r="T107" s="219"/>
      <c r="U107" s="189"/>
      <c r="V107" s="188"/>
      <c r="W107" s="189"/>
      <c r="X107" s="188"/>
      <c r="Y107" s="189"/>
    </row>
    <row r="108" spans="2:25" ht="12">
      <c r="B108" s="422"/>
      <c r="C108" s="108"/>
      <c r="D108" s="127"/>
      <c r="E108" s="128"/>
      <c r="F108" s="129"/>
      <c r="G108" s="130"/>
      <c r="H108" s="129"/>
      <c r="I108" s="113"/>
      <c r="J108" s="129"/>
      <c r="K108" s="131"/>
      <c r="L108" s="425"/>
      <c r="M108" s="115"/>
      <c r="N108" s="132"/>
      <c r="O108" s="133"/>
      <c r="P108" s="188"/>
      <c r="Q108" s="189"/>
      <c r="R108" s="425"/>
      <c r="S108" s="147" t="s">
        <v>87</v>
      </c>
      <c r="T108" s="219"/>
      <c r="U108" s="189"/>
      <c r="V108" s="188"/>
      <c r="W108" s="189"/>
      <c r="X108" s="188"/>
      <c r="Y108" s="189"/>
    </row>
    <row r="109" spans="2:25" ht="12">
      <c r="B109" s="422"/>
      <c r="C109" s="108"/>
      <c r="D109" s="127"/>
      <c r="E109" s="128"/>
      <c r="F109" s="129"/>
      <c r="G109" s="130"/>
      <c r="H109" s="129"/>
      <c r="I109" s="113"/>
      <c r="J109" s="129"/>
      <c r="K109" s="131"/>
      <c r="L109" s="425"/>
      <c r="M109" s="115" t="s">
        <v>88</v>
      </c>
      <c r="N109" s="132">
        <v>7</v>
      </c>
      <c r="O109" s="133">
        <v>90</v>
      </c>
      <c r="P109" s="188"/>
      <c r="Q109" s="189"/>
      <c r="R109" s="425"/>
      <c r="S109" s="136" t="s">
        <v>137</v>
      </c>
      <c r="T109" s="219"/>
      <c r="U109" s="189"/>
      <c r="V109" s="188"/>
      <c r="W109" s="189"/>
      <c r="X109" s="188"/>
      <c r="Y109" s="189"/>
    </row>
    <row r="110" spans="2:25" ht="12">
      <c r="B110" s="422"/>
      <c r="C110" s="108"/>
      <c r="D110" s="127"/>
      <c r="E110" s="128"/>
      <c r="F110" s="129"/>
      <c r="G110" s="130"/>
      <c r="H110" s="129"/>
      <c r="I110" s="113"/>
      <c r="J110" s="129"/>
      <c r="K110" s="131"/>
      <c r="L110" s="425"/>
      <c r="M110" s="115" t="s">
        <v>90</v>
      </c>
      <c r="N110" s="132">
        <v>2</v>
      </c>
      <c r="O110" s="133">
        <v>4</v>
      </c>
      <c r="P110" s="188"/>
      <c r="Q110" s="189"/>
      <c r="R110" s="425"/>
      <c r="S110" s="136" t="s">
        <v>121</v>
      </c>
      <c r="T110" s="219"/>
      <c r="U110" s="189"/>
      <c r="V110" s="188"/>
      <c r="W110" s="189"/>
      <c r="X110" s="188"/>
      <c r="Y110" s="189"/>
    </row>
    <row r="111" spans="2:25" ht="12">
      <c r="B111" s="422"/>
      <c r="C111" s="108"/>
      <c r="D111" s="127"/>
      <c r="E111" s="128"/>
      <c r="F111" s="129"/>
      <c r="G111" s="130"/>
      <c r="H111" s="129"/>
      <c r="I111" s="113"/>
      <c r="J111" s="129"/>
      <c r="K111" s="131"/>
      <c r="L111" s="425"/>
      <c r="M111" s="115" t="s">
        <v>92</v>
      </c>
      <c r="N111" s="132">
        <v>9</v>
      </c>
      <c r="O111" s="133">
        <v>59</v>
      </c>
      <c r="P111" s="188"/>
      <c r="Q111" s="189"/>
      <c r="R111" s="425"/>
      <c r="S111" s="136" t="s">
        <v>93</v>
      </c>
      <c r="T111" s="219"/>
      <c r="U111" s="189"/>
      <c r="V111" s="188"/>
      <c r="W111" s="189"/>
      <c r="X111" s="188"/>
      <c r="Y111" s="189"/>
    </row>
    <row r="112" spans="2:25" ht="12">
      <c r="B112" s="422"/>
      <c r="C112" s="149" t="s">
        <v>94</v>
      </c>
      <c r="D112" s="127">
        <v>163</v>
      </c>
      <c r="E112" s="128">
        <v>624</v>
      </c>
      <c r="F112" s="129">
        <v>161</v>
      </c>
      <c r="G112" s="130">
        <v>645</v>
      </c>
      <c r="H112" s="129">
        <v>139</v>
      </c>
      <c r="I112" s="113">
        <v>486</v>
      </c>
      <c r="J112" s="129">
        <v>145</v>
      </c>
      <c r="K112" s="131">
        <v>528</v>
      </c>
      <c r="L112" s="425"/>
      <c r="M112" s="115" t="s">
        <v>95</v>
      </c>
      <c r="N112" s="132">
        <v>62</v>
      </c>
      <c r="O112" s="133">
        <v>137</v>
      </c>
      <c r="P112" s="188"/>
      <c r="Q112" s="189"/>
      <c r="R112" s="425"/>
      <c r="S112" s="136" t="s">
        <v>96</v>
      </c>
      <c r="T112" s="219"/>
      <c r="U112" s="189"/>
      <c r="V112" s="188"/>
      <c r="W112" s="189"/>
      <c r="X112" s="188"/>
      <c r="Y112" s="189"/>
    </row>
    <row r="113" spans="2:31" ht="12">
      <c r="B113" s="423"/>
      <c r="C113" s="150" t="s">
        <v>97</v>
      </c>
      <c r="D113" s="151">
        <v>10</v>
      </c>
      <c r="E113" s="152">
        <v>253</v>
      </c>
      <c r="F113" s="153">
        <v>10</v>
      </c>
      <c r="G113" s="154">
        <v>257</v>
      </c>
      <c r="H113" s="155" t="s">
        <v>108</v>
      </c>
      <c r="I113" s="165" t="s">
        <v>100</v>
      </c>
      <c r="J113" s="153">
        <v>10</v>
      </c>
      <c r="K113" s="157">
        <v>269</v>
      </c>
      <c r="L113" s="426"/>
      <c r="M113" s="197" t="s">
        <v>98</v>
      </c>
      <c r="N113" s="155" t="s">
        <v>108</v>
      </c>
      <c r="O113" s="156" t="s">
        <v>100</v>
      </c>
      <c r="P113" s="200"/>
      <c r="Q113" s="201"/>
      <c r="R113" s="426"/>
      <c r="S113" s="161" t="s">
        <v>99</v>
      </c>
      <c r="T113" s="220"/>
      <c r="U113" s="201"/>
      <c r="V113" s="200"/>
      <c r="W113" s="201"/>
      <c r="X113" s="200"/>
      <c r="Y113" s="201"/>
    </row>
    <row r="114" spans="2:31" s="4" customFormat="1" ht="12">
      <c r="C114" s="167"/>
      <c r="D114" s="77"/>
      <c r="E114" s="77"/>
      <c r="F114" s="77"/>
      <c r="G114" s="168"/>
      <c r="H114" s="212"/>
      <c r="I114" s="212"/>
      <c r="J114" s="212"/>
      <c r="K114" s="212"/>
      <c r="L114" s="77"/>
      <c r="M114" s="212"/>
      <c r="N114" s="212"/>
      <c r="O114" s="212"/>
      <c r="P114" s="212"/>
      <c r="Q114" s="212"/>
      <c r="R114" s="77"/>
      <c r="S114" s="212"/>
      <c r="T114" s="212"/>
      <c r="U114" s="212"/>
      <c r="V114" s="213"/>
      <c r="W114" s="214"/>
      <c r="X114" s="215"/>
      <c r="Y114" s="215"/>
      <c r="Z114" s="171"/>
      <c r="AA114" s="171"/>
      <c r="AB114" s="171"/>
      <c r="AC114" s="171"/>
      <c r="AD114" s="171"/>
      <c r="AE114" s="171"/>
    </row>
    <row r="115" spans="2:31" s="88" customFormat="1" ht="12" customHeight="1">
      <c r="B115" s="431" t="s">
        <v>44</v>
      </c>
      <c r="C115" s="433" t="s">
        <v>45</v>
      </c>
      <c r="D115" s="83" t="s">
        <v>5</v>
      </c>
      <c r="E115" s="84"/>
      <c r="F115" s="83" t="s">
        <v>46</v>
      </c>
      <c r="G115" s="84"/>
      <c r="H115" s="83" t="s">
        <v>47</v>
      </c>
      <c r="I115" s="85"/>
      <c r="J115" s="83" t="s">
        <v>122</v>
      </c>
      <c r="K115" s="85"/>
      <c r="L115" s="435" t="s">
        <v>44</v>
      </c>
      <c r="M115" s="437" t="s">
        <v>45</v>
      </c>
      <c r="N115" s="83" t="s">
        <v>123</v>
      </c>
      <c r="O115" s="85"/>
      <c r="P115" s="83" t="s">
        <v>138</v>
      </c>
      <c r="Q115" s="85"/>
      <c r="R115" s="435" t="s">
        <v>44</v>
      </c>
      <c r="S115" s="437" t="s">
        <v>45</v>
      </c>
      <c r="T115" s="83" t="s">
        <v>153</v>
      </c>
      <c r="U115" s="85"/>
      <c r="V115" s="83" t="s">
        <v>140</v>
      </c>
      <c r="W115" s="85"/>
      <c r="X115" s="83" t="s">
        <v>127</v>
      </c>
      <c r="Y115" s="85"/>
    </row>
    <row r="116" spans="2:31" ht="24" customHeight="1">
      <c r="B116" s="432"/>
      <c r="C116" s="434"/>
      <c r="D116" s="89" t="s">
        <v>54</v>
      </c>
      <c r="E116" s="90" t="s">
        <v>55</v>
      </c>
      <c r="F116" s="89" t="s">
        <v>54</v>
      </c>
      <c r="G116" s="91" t="s">
        <v>55</v>
      </c>
      <c r="H116" s="89" t="s">
        <v>54</v>
      </c>
      <c r="I116" s="91" t="s">
        <v>55</v>
      </c>
      <c r="J116" s="89" t="s">
        <v>54</v>
      </c>
      <c r="K116" s="90" t="s">
        <v>55</v>
      </c>
      <c r="L116" s="436"/>
      <c r="M116" s="438"/>
      <c r="N116" s="89" t="s">
        <v>54</v>
      </c>
      <c r="O116" s="91" t="s">
        <v>55</v>
      </c>
      <c r="P116" s="89" t="s">
        <v>54</v>
      </c>
      <c r="Q116" s="91" t="s">
        <v>55</v>
      </c>
      <c r="R116" s="436"/>
      <c r="S116" s="438"/>
      <c r="T116" s="89" t="s">
        <v>54</v>
      </c>
      <c r="U116" s="91" t="s">
        <v>55</v>
      </c>
      <c r="V116" s="89" t="s">
        <v>54</v>
      </c>
      <c r="W116" s="91" t="s">
        <v>55</v>
      </c>
      <c r="X116" s="89" t="s">
        <v>54</v>
      </c>
      <c r="Y116" s="91" t="s">
        <v>55</v>
      </c>
    </row>
    <row r="117" spans="2:31" ht="12" customHeight="1">
      <c r="B117" s="421" t="s">
        <v>23</v>
      </c>
      <c r="C117" s="93" t="s">
        <v>59</v>
      </c>
      <c r="D117" s="94">
        <f t="shared" ref="D117:I117" si="12">SUM(D118:D135)</f>
        <v>182</v>
      </c>
      <c r="E117" s="95">
        <f t="shared" si="12"/>
        <v>1132</v>
      </c>
      <c r="F117" s="96">
        <f t="shared" si="12"/>
        <v>194</v>
      </c>
      <c r="G117" s="97">
        <f t="shared" si="12"/>
        <v>1368</v>
      </c>
      <c r="H117" s="98">
        <f t="shared" si="12"/>
        <v>174</v>
      </c>
      <c r="I117" s="21">
        <f t="shared" si="12"/>
        <v>1080</v>
      </c>
      <c r="J117" s="99">
        <f>SUM(J118:J135)</f>
        <v>196</v>
      </c>
      <c r="K117" s="100">
        <f>SUM(K118:K135)</f>
        <v>1309</v>
      </c>
      <c r="L117" s="424" t="s">
        <v>23</v>
      </c>
      <c r="M117" s="101" t="s">
        <v>59</v>
      </c>
      <c r="N117" s="98">
        <f>SUM(N118:N135)</f>
        <v>152</v>
      </c>
      <c r="O117" s="102">
        <f>SUM(O118:O135)</f>
        <v>1066</v>
      </c>
      <c r="P117" s="176"/>
      <c r="Q117" s="177"/>
      <c r="R117" s="424" t="s">
        <v>23</v>
      </c>
      <c r="S117" s="101" t="s">
        <v>59</v>
      </c>
      <c r="T117" s="176"/>
      <c r="U117" s="177"/>
      <c r="V117" s="176"/>
      <c r="W117" s="177"/>
      <c r="X117" s="176"/>
      <c r="Y117" s="177"/>
    </row>
    <row r="118" spans="2:31" ht="12">
      <c r="B118" s="422"/>
      <c r="C118" s="108" t="s">
        <v>60</v>
      </c>
      <c r="D118" s="109">
        <v>1</v>
      </c>
      <c r="E118" s="110">
        <v>1</v>
      </c>
      <c r="F118" s="111">
        <v>2</v>
      </c>
      <c r="G118" s="112">
        <v>3</v>
      </c>
      <c r="H118" s="111">
        <v>2</v>
      </c>
      <c r="I118" s="113">
        <v>4</v>
      </c>
      <c r="J118" s="111">
        <v>2</v>
      </c>
      <c r="K118" s="114">
        <v>4</v>
      </c>
      <c r="L118" s="425"/>
      <c r="M118" s="115" t="s">
        <v>60</v>
      </c>
      <c r="N118" s="116">
        <v>2</v>
      </c>
      <c r="O118" s="117">
        <v>3</v>
      </c>
      <c r="P118" s="182"/>
      <c r="Q118" s="183"/>
      <c r="R118" s="425"/>
      <c r="S118" s="120" t="s">
        <v>61</v>
      </c>
      <c r="T118" s="182"/>
      <c r="U118" s="183"/>
      <c r="V118" s="182"/>
      <c r="W118" s="183"/>
      <c r="X118" s="182"/>
      <c r="Y118" s="183"/>
    </row>
    <row r="119" spans="2:31" ht="12">
      <c r="B119" s="422"/>
      <c r="C119" s="108" t="s">
        <v>62</v>
      </c>
      <c r="D119" s="127">
        <v>2</v>
      </c>
      <c r="E119" s="128">
        <v>48</v>
      </c>
      <c r="F119" s="129">
        <v>3</v>
      </c>
      <c r="G119" s="130">
        <v>72</v>
      </c>
      <c r="H119" s="129">
        <v>2</v>
      </c>
      <c r="I119" s="113">
        <v>41</v>
      </c>
      <c r="J119" s="129">
        <v>2</v>
      </c>
      <c r="K119" s="131">
        <v>39</v>
      </c>
      <c r="L119" s="425"/>
      <c r="M119" s="115" t="s">
        <v>62</v>
      </c>
      <c r="N119" s="132">
        <v>2</v>
      </c>
      <c r="O119" s="133">
        <v>31</v>
      </c>
      <c r="P119" s="188"/>
      <c r="Q119" s="189"/>
      <c r="R119" s="425"/>
      <c r="S119" s="136" t="s">
        <v>63</v>
      </c>
      <c r="T119" s="188"/>
      <c r="U119" s="189"/>
      <c r="V119" s="188"/>
      <c r="W119" s="189"/>
      <c r="X119" s="188"/>
      <c r="Y119" s="189"/>
    </row>
    <row r="120" spans="2:31" ht="12">
      <c r="B120" s="422"/>
      <c r="C120" s="108" t="s">
        <v>64</v>
      </c>
      <c r="D120" s="127">
        <v>46</v>
      </c>
      <c r="E120" s="128">
        <v>232</v>
      </c>
      <c r="F120" s="129">
        <v>40</v>
      </c>
      <c r="G120" s="130">
        <v>259</v>
      </c>
      <c r="H120" s="129">
        <v>44</v>
      </c>
      <c r="I120" s="113">
        <v>259</v>
      </c>
      <c r="J120" s="129">
        <v>47</v>
      </c>
      <c r="K120" s="131">
        <v>275</v>
      </c>
      <c r="L120" s="425"/>
      <c r="M120" s="115" t="s">
        <v>64</v>
      </c>
      <c r="N120" s="142">
        <v>42</v>
      </c>
      <c r="O120" s="143">
        <v>226</v>
      </c>
      <c r="P120" s="188"/>
      <c r="Q120" s="189"/>
      <c r="R120" s="425"/>
      <c r="S120" s="136" t="s">
        <v>65</v>
      </c>
      <c r="T120" s="188"/>
      <c r="U120" s="189"/>
      <c r="V120" s="188"/>
      <c r="W120" s="189"/>
      <c r="X120" s="188"/>
      <c r="Y120" s="189"/>
    </row>
    <row r="121" spans="2:31" ht="12">
      <c r="B121" s="422"/>
      <c r="C121" s="108" t="s">
        <v>66</v>
      </c>
      <c r="D121" s="127">
        <v>30</v>
      </c>
      <c r="E121" s="128">
        <v>270</v>
      </c>
      <c r="F121" s="129">
        <v>28</v>
      </c>
      <c r="G121" s="130">
        <v>311</v>
      </c>
      <c r="H121" s="129">
        <v>22</v>
      </c>
      <c r="I121" s="113">
        <v>205</v>
      </c>
      <c r="J121" s="129">
        <v>21</v>
      </c>
      <c r="K121" s="131">
        <v>207</v>
      </c>
      <c r="L121" s="425"/>
      <c r="M121" s="115" t="s">
        <v>66</v>
      </c>
      <c r="N121" s="132">
        <v>19</v>
      </c>
      <c r="O121" s="133">
        <v>184</v>
      </c>
      <c r="P121" s="188"/>
      <c r="Q121" s="189"/>
      <c r="R121" s="425"/>
      <c r="S121" s="136" t="s">
        <v>67</v>
      </c>
      <c r="T121" s="188"/>
      <c r="U121" s="189"/>
      <c r="V121" s="188"/>
      <c r="W121" s="189"/>
      <c r="X121" s="188"/>
      <c r="Y121" s="189"/>
    </row>
    <row r="122" spans="2:31" ht="12" customHeight="1">
      <c r="B122" s="422"/>
      <c r="C122" s="108" t="s">
        <v>68</v>
      </c>
      <c r="D122" s="127">
        <v>2</v>
      </c>
      <c r="E122" s="128">
        <v>25</v>
      </c>
      <c r="F122" s="129">
        <v>2</v>
      </c>
      <c r="G122" s="130">
        <v>22</v>
      </c>
      <c r="H122" s="129">
        <v>1</v>
      </c>
      <c r="I122" s="113">
        <v>25</v>
      </c>
      <c r="J122" s="129">
        <v>2</v>
      </c>
      <c r="K122" s="131">
        <v>35</v>
      </c>
      <c r="L122" s="425"/>
      <c r="M122" s="115" t="s">
        <v>68</v>
      </c>
      <c r="N122" s="132">
        <v>1</v>
      </c>
      <c r="O122" s="133">
        <v>26</v>
      </c>
      <c r="P122" s="427" t="s">
        <v>107</v>
      </c>
      <c r="Q122" s="428"/>
      <c r="R122" s="425"/>
      <c r="S122" s="136" t="s">
        <v>69</v>
      </c>
      <c r="T122" s="188"/>
      <c r="U122" s="189"/>
      <c r="V122" s="427" t="s">
        <v>107</v>
      </c>
      <c r="W122" s="428"/>
      <c r="X122" s="188"/>
      <c r="Y122" s="189"/>
    </row>
    <row r="123" spans="2:31" ht="12">
      <c r="B123" s="422"/>
      <c r="C123" s="145"/>
      <c r="D123" s="127"/>
      <c r="E123" s="128"/>
      <c r="F123" s="129"/>
      <c r="G123" s="130"/>
      <c r="H123" s="129"/>
      <c r="I123" s="113"/>
      <c r="J123" s="129"/>
      <c r="K123" s="131"/>
      <c r="L123" s="425"/>
      <c r="M123" s="146" t="s">
        <v>70</v>
      </c>
      <c r="N123" s="132" t="s">
        <v>100</v>
      </c>
      <c r="O123" s="133" t="s">
        <v>100</v>
      </c>
      <c r="P123" s="429" t="s">
        <v>110</v>
      </c>
      <c r="Q123" s="430"/>
      <c r="R123" s="425"/>
      <c r="S123" s="136" t="s">
        <v>71</v>
      </c>
      <c r="T123" s="188"/>
      <c r="U123" s="189"/>
      <c r="V123" s="429" t="s">
        <v>110</v>
      </c>
      <c r="W123" s="430"/>
      <c r="X123" s="188"/>
      <c r="Y123" s="189"/>
    </row>
    <row r="124" spans="2:31" ht="12">
      <c r="B124" s="422"/>
      <c r="C124" s="108" t="s">
        <v>154</v>
      </c>
      <c r="D124" s="127">
        <v>5</v>
      </c>
      <c r="E124" s="128">
        <v>56</v>
      </c>
      <c r="F124" s="129">
        <v>4</v>
      </c>
      <c r="G124" s="130">
        <v>52</v>
      </c>
      <c r="H124" s="129">
        <v>2</v>
      </c>
      <c r="I124" s="113">
        <v>34</v>
      </c>
      <c r="J124" s="129">
        <v>4</v>
      </c>
      <c r="K124" s="131">
        <v>51</v>
      </c>
      <c r="L124" s="425"/>
      <c r="M124" s="115" t="s">
        <v>155</v>
      </c>
      <c r="N124" s="132">
        <v>3</v>
      </c>
      <c r="O124" s="133">
        <v>38</v>
      </c>
      <c r="P124" s="188"/>
      <c r="Q124" s="189"/>
      <c r="R124" s="425"/>
      <c r="S124" s="136" t="s">
        <v>74</v>
      </c>
      <c r="T124" s="188"/>
      <c r="U124" s="189"/>
      <c r="V124" s="188"/>
      <c r="W124" s="189"/>
      <c r="X124" s="188"/>
      <c r="Y124" s="189"/>
    </row>
    <row r="125" spans="2:31" ht="12">
      <c r="B125" s="422"/>
      <c r="C125" s="108" t="s">
        <v>156</v>
      </c>
      <c r="D125" s="127">
        <v>41</v>
      </c>
      <c r="E125" s="128">
        <v>172</v>
      </c>
      <c r="F125" s="129">
        <v>46</v>
      </c>
      <c r="G125" s="130">
        <v>210</v>
      </c>
      <c r="H125" s="129">
        <v>46</v>
      </c>
      <c r="I125" s="113">
        <v>179</v>
      </c>
      <c r="J125" s="129">
        <v>47</v>
      </c>
      <c r="K125" s="131">
        <v>175</v>
      </c>
      <c r="L125" s="425"/>
      <c r="M125" s="115" t="s">
        <v>157</v>
      </c>
      <c r="N125" s="132">
        <v>33</v>
      </c>
      <c r="O125" s="133">
        <v>152</v>
      </c>
      <c r="P125" s="188"/>
      <c r="Q125" s="189"/>
      <c r="R125" s="425"/>
      <c r="S125" s="136" t="s">
        <v>158</v>
      </c>
      <c r="T125" s="188"/>
      <c r="U125" s="189"/>
      <c r="V125" s="188"/>
      <c r="W125" s="189"/>
      <c r="X125" s="188"/>
      <c r="Y125" s="189"/>
    </row>
    <row r="126" spans="2:31" ht="12">
      <c r="B126" s="422"/>
      <c r="C126" s="108" t="s">
        <v>159</v>
      </c>
      <c r="D126" s="127">
        <v>1</v>
      </c>
      <c r="E126" s="128">
        <v>4</v>
      </c>
      <c r="F126" s="129">
        <v>2</v>
      </c>
      <c r="G126" s="130">
        <v>5</v>
      </c>
      <c r="H126" s="129">
        <v>2</v>
      </c>
      <c r="I126" s="113">
        <v>6</v>
      </c>
      <c r="J126" s="129">
        <v>2</v>
      </c>
      <c r="K126" s="131">
        <v>6</v>
      </c>
      <c r="L126" s="425"/>
      <c r="M126" s="115" t="s">
        <v>79</v>
      </c>
      <c r="N126" s="132">
        <v>1</v>
      </c>
      <c r="O126" s="133">
        <v>4</v>
      </c>
      <c r="P126" s="188"/>
      <c r="Q126" s="189"/>
      <c r="R126" s="425"/>
      <c r="S126" s="136" t="s">
        <v>160</v>
      </c>
      <c r="T126" s="188"/>
      <c r="U126" s="189"/>
      <c r="V126" s="188"/>
      <c r="W126" s="189"/>
      <c r="X126" s="188"/>
      <c r="Y126" s="189"/>
    </row>
    <row r="127" spans="2:31" ht="12">
      <c r="B127" s="422"/>
      <c r="C127" s="108" t="s">
        <v>161</v>
      </c>
      <c r="D127" s="127">
        <v>1</v>
      </c>
      <c r="E127" s="128">
        <v>3</v>
      </c>
      <c r="F127" s="129">
        <v>1</v>
      </c>
      <c r="G127" s="130">
        <v>1</v>
      </c>
      <c r="H127" s="129" t="s">
        <v>100</v>
      </c>
      <c r="I127" s="113" t="s">
        <v>100</v>
      </c>
      <c r="J127" s="129" t="s">
        <v>100</v>
      </c>
      <c r="K127" s="131" t="s">
        <v>100</v>
      </c>
      <c r="L127" s="425"/>
      <c r="M127" s="115" t="s">
        <v>82</v>
      </c>
      <c r="N127" s="129" t="s">
        <v>100</v>
      </c>
      <c r="O127" s="131" t="s">
        <v>100</v>
      </c>
      <c r="P127" s="188"/>
      <c r="Q127" s="189"/>
      <c r="R127" s="425"/>
      <c r="S127" s="136" t="s">
        <v>83</v>
      </c>
      <c r="T127" s="188"/>
      <c r="U127" s="189"/>
      <c r="V127" s="188"/>
      <c r="W127" s="189"/>
      <c r="X127" s="188"/>
      <c r="Y127" s="189"/>
    </row>
    <row r="128" spans="2:31" ht="12">
      <c r="B128" s="422"/>
      <c r="C128" s="108"/>
      <c r="D128" s="127"/>
      <c r="E128" s="128"/>
      <c r="F128" s="129"/>
      <c r="G128" s="130"/>
      <c r="H128" s="129"/>
      <c r="I128" s="113"/>
      <c r="J128" s="129"/>
      <c r="K128" s="131"/>
      <c r="L128" s="425"/>
      <c r="M128" s="115"/>
      <c r="N128" s="132"/>
      <c r="O128" s="133"/>
      <c r="P128" s="188"/>
      <c r="Q128" s="189"/>
      <c r="R128" s="425"/>
      <c r="S128" s="147" t="s">
        <v>84</v>
      </c>
      <c r="T128" s="188"/>
      <c r="U128" s="189"/>
      <c r="V128" s="188"/>
      <c r="W128" s="189"/>
      <c r="X128" s="188"/>
      <c r="Y128" s="189"/>
    </row>
    <row r="129" spans="2:31" ht="12">
      <c r="B129" s="422"/>
      <c r="C129" s="108"/>
      <c r="D129" s="127"/>
      <c r="E129" s="128"/>
      <c r="F129" s="129"/>
      <c r="G129" s="130"/>
      <c r="H129" s="129"/>
      <c r="I129" s="113"/>
      <c r="J129" s="129"/>
      <c r="K129" s="131"/>
      <c r="L129" s="425"/>
      <c r="M129" s="115" t="s">
        <v>85</v>
      </c>
      <c r="N129" s="132">
        <v>8</v>
      </c>
      <c r="O129" s="133">
        <v>77</v>
      </c>
      <c r="P129" s="188"/>
      <c r="Q129" s="189"/>
      <c r="R129" s="425"/>
      <c r="S129" s="147" t="s">
        <v>86</v>
      </c>
      <c r="T129" s="188"/>
      <c r="U129" s="189"/>
      <c r="V129" s="188"/>
      <c r="W129" s="189"/>
      <c r="X129" s="188"/>
      <c r="Y129" s="189"/>
    </row>
    <row r="130" spans="2:31" ht="12">
      <c r="B130" s="422"/>
      <c r="C130" s="108"/>
      <c r="D130" s="127"/>
      <c r="E130" s="128"/>
      <c r="F130" s="129"/>
      <c r="G130" s="130"/>
      <c r="H130" s="129"/>
      <c r="I130" s="113"/>
      <c r="J130" s="129"/>
      <c r="K130" s="131"/>
      <c r="L130" s="425"/>
      <c r="M130" s="115"/>
      <c r="N130" s="132"/>
      <c r="O130" s="133"/>
      <c r="P130" s="188"/>
      <c r="Q130" s="189"/>
      <c r="R130" s="425"/>
      <c r="S130" s="147" t="s">
        <v>87</v>
      </c>
      <c r="T130" s="188"/>
      <c r="U130" s="189"/>
      <c r="V130" s="188"/>
      <c r="W130" s="189"/>
      <c r="X130" s="188"/>
      <c r="Y130" s="189"/>
    </row>
    <row r="131" spans="2:31" ht="12">
      <c r="B131" s="422"/>
      <c r="C131" s="108"/>
      <c r="D131" s="127"/>
      <c r="E131" s="128"/>
      <c r="F131" s="129"/>
      <c r="G131" s="130"/>
      <c r="H131" s="129"/>
      <c r="I131" s="113"/>
      <c r="J131" s="129"/>
      <c r="K131" s="131"/>
      <c r="L131" s="425"/>
      <c r="M131" s="115" t="s">
        <v>88</v>
      </c>
      <c r="N131" s="132">
        <v>10</v>
      </c>
      <c r="O131" s="133">
        <v>201</v>
      </c>
      <c r="P131" s="188"/>
      <c r="Q131" s="189"/>
      <c r="R131" s="425"/>
      <c r="S131" s="136" t="s">
        <v>162</v>
      </c>
      <c r="T131" s="188"/>
      <c r="U131" s="189"/>
      <c r="V131" s="188"/>
      <c r="W131" s="189"/>
      <c r="X131" s="188"/>
      <c r="Y131" s="189"/>
    </row>
    <row r="132" spans="2:31" ht="12">
      <c r="B132" s="422"/>
      <c r="C132" s="108"/>
      <c r="D132" s="127"/>
      <c r="E132" s="128"/>
      <c r="F132" s="129"/>
      <c r="G132" s="130"/>
      <c r="H132" s="129"/>
      <c r="I132" s="113"/>
      <c r="J132" s="129"/>
      <c r="K132" s="131"/>
      <c r="L132" s="425"/>
      <c r="M132" s="115" t="s">
        <v>90</v>
      </c>
      <c r="N132" s="132">
        <v>2</v>
      </c>
      <c r="O132" s="133">
        <v>7</v>
      </c>
      <c r="P132" s="188"/>
      <c r="Q132" s="189"/>
      <c r="R132" s="425"/>
      <c r="S132" s="136" t="s">
        <v>91</v>
      </c>
      <c r="T132" s="188"/>
      <c r="U132" s="189"/>
      <c r="V132" s="188"/>
      <c r="W132" s="189"/>
      <c r="X132" s="188"/>
      <c r="Y132" s="189"/>
    </row>
    <row r="133" spans="2:31" ht="12">
      <c r="B133" s="422"/>
      <c r="C133" s="108"/>
      <c r="D133" s="127"/>
      <c r="E133" s="128"/>
      <c r="F133" s="129"/>
      <c r="G133" s="130"/>
      <c r="H133" s="129"/>
      <c r="I133" s="113"/>
      <c r="J133" s="129"/>
      <c r="K133" s="131"/>
      <c r="L133" s="425"/>
      <c r="M133" s="115" t="s">
        <v>92</v>
      </c>
      <c r="N133" s="132">
        <v>2</v>
      </c>
      <c r="O133" s="133">
        <v>15</v>
      </c>
      <c r="P133" s="188"/>
      <c r="Q133" s="189"/>
      <c r="R133" s="425"/>
      <c r="S133" s="136" t="s">
        <v>93</v>
      </c>
      <c r="T133" s="188"/>
      <c r="U133" s="189"/>
      <c r="V133" s="188"/>
      <c r="W133" s="189"/>
      <c r="X133" s="188"/>
      <c r="Y133" s="189"/>
    </row>
    <row r="134" spans="2:31" ht="12">
      <c r="B134" s="422"/>
      <c r="C134" s="149" t="s">
        <v>94</v>
      </c>
      <c r="D134" s="127">
        <v>47</v>
      </c>
      <c r="E134" s="128">
        <v>246</v>
      </c>
      <c r="F134" s="129">
        <v>60</v>
      </c>
      <c r="G134" s="130">
        <v>340</v>
      </c>
      <c r="H134" s="129">
        <v>53</v>
      </c>
      <c r="I134" s="113">
        <v>327</v>
      </c>
      <c r="J134" s="129">
        <v>63</v>
      </c>
      <c r="K134" s="131">
        <v>412</v>
      </c>
      <c r="L134" s="425"/>
      <c r="M134" s="115" t="s">
        <v>95</v>
      </c>
      <c r="N134" s="132">
        <v>27</v>
      </c>
      <c r="O134" s="133">
        <v>102</v>
      </c>
      <c r="P134" s="188"/>
      <c r="Q134" s="189"/>
      <c r="R134" s="425"/>
      <c r="S134" s="136" t="s">
        <v>96</v>
      </c>
      <c r="T134" s="188"/>
      <c r="U134" s="189"/>
      <c r="V134" s="188"/>
      <c r="W134" s="189"/>
      <c r="X134" s="188"/>
      <c r="Y134" s="189"/>
    </row>
    <row r="135" spans="2:31" ht="12">
      <c r="B135" s="423"/>
      <c r="C135" s="150" t="s">
        <v>97</v>
      </c>
      <c r="D135" s="151">
        <v>6</v>
      </c>
      <c r="E135" s="152">
        <v>75</v>
      </c>
      <c r="F135" s="153">
        <v>6</v>
      </c>
      <c r="G135" s="154">
        <v>93</v>
      </c>
      <c r="H135" s="155" t="s">
        <v>163</v>
      </c>
      <c r="I135" s="156" t="s">
        <v>100</v>
      </c>
      <c r="J135" s="153">
        <v>6</v>
      </c>
      <c r="K135" s="157">
        <v>105</v>
      </c>
      <c r="L135" s="426"/>
      <c r="M135" s="158" t="s">
        <v>98</v>
      </c>
      <c r="N135" s="155" t="s">
        <v>163</v>
      </c>
      <c r="O135" s="156" t="s">
        <v>100</v>
      </c>
      <c r="P135" s="200"/>
      <c r="Q135" s="201"/>
      <c r="R135" s="426"/>
      <c r="S135" s="161" t="s">
        <v>99</v>
      </c>
      <c r="T135" s="200"/>
      <c r="U135" s="201"/>
      <c r="V135" s="200"/>
      <c r="W135" s="201"/>
      <c r="X135" s="200"/>
      <c r="Y135" s="201"/>
    </row>
    <row r="136" spans="2:31" s="4" customFormat="1" ht="12">
      <c r="C136" s="167"/>
      <c r="D136" s="202"/>
      <c r="E136" s="202"/>
      <c r="F136" s="202"/>
      <c r="G136" s="202"/>
      <c r="H136" s="203"/>
      <c r="I136" s="203"/>
      <c r="J136" s="203"/>
      <c r="K136" s="203"/>
      <c r="L136" s="77"/>
      <c r="M136" s="203"/>
      <c r="N136" s="203"/>
      <c r="O136" s="203"/>
      <c r="P136" s="203"/>
      <c r="Q136" s="203"/>
      <c r="R136" s="77"/>
      <c r="S136" s="203"/>
      <c r="T136" s="203"/>
      <c r="U136" s="203"/>
      <c r="V136" s="204"/>
      <c r="W136" s="205"/>
      <c r="X136" s="206"/>
      <c r="Y136" s="206"/>
      <c r="Z136" s="171"/>
      <c r="AA136" s="171"/>
      <c r="AB136" s="171"/>
      <c r="AC136" s="171"/>
      <c r="AD136" s="171"/>
      <c r="AE136" s="171"/>
    </row>
    <row r="137" spans="2:31" s="88" customFormat="1" ht="12" customHeight="1">
      <c r="B137" s="431" t="s">
        <v>44</v>
      </c>
      <c r="C137" s="433" t="s">
        <v>45</v>
      </c>
      <c r="D137" s="207" t="s">
        <v>5</v>
      </c>
      <c r="E137" s="208"/>
      <c r="F137" s="207" t="s">
        <v>46</v>
      </c>
      <c r="G137" s="208"/>
      <c r="H137" s="207" t="s">
        <v>47</v>
      </c>
      <c r="I137" s="209"/>
      <c r="J137" s="83" t="s">
        <v>164</v>
      </c>
      <c r="K137" s="85"/>
      <c r="L137" s="435" t="s">
        <v>44</v>
      </c>
      <c r="M137" s="437" t="s">
        <v>45</v>
      </c>
      <c r="N137" s="207" t="s">
        <v>49</v>
      </c>
      <c r="O137" s="209"/>
      <c r="P137" s="83" t="s">
        <v>165</v>
      </c>
      <c r="Q137" s="85"/>
      <c r="R137" s="435" t="s">
        <v>44</v>
      </c>
      <c r="S137" s="439" t="s">
        <v>45</v>
      </c>
      <c r="T137" s="207" t="s">
        <v>166</v>
      </c>
      <c r="U137" s="209"/>
      <c r="V137" s="207" t="s">
        <v>167</v>
      </c>
      <c r="W137" s="209"/>
      <c r="X137" s="207" t="s">
        <v>13</v>
      </c>
      <c r="Y137" s="209"/>
    </row>
    <row r="138" spans="2:31" ht="24" customHeight="1">
      <c r="B138" s="432"/>
      <c r="C138" s="434"/>
      <c r="D138" s="89" t="s">
        <v>54</v>
      </c>
      <c r="E138" s="90" t="s">
        <v>55</v>
      </c>
      <c r="F138" s="89" t="s">
        <v>54</v>
      </c>
      <c r="G138" s="91" t="s">
        <v>168</v>
      </c>
      <c r="H138" s="89" t="s">
        <v>54</v>
      </c>
      <c r="I138" s="91" t="s">
        <v>55</v>
      </c>
      <c r="J138" s="89" t="s">
        <v>54</v>
      </c>
      <c r="K138" s="90" t="s">
        <v>168</v>
      </c>
      <c r="L138" s="436"/>
      <c r="M138" s="438"/>
      <c r="N138" s="89" t="s">
        <v>54</v>
      </c>
      <c r="O138" s="91" t="s">
        <v>55</v>
      </c>
      <c r="P138" s="89" t="s">
        <v>54</v>
      </c>
      <c r="Q138" s="91" t="s">
        <v>56</v>
      </c>
      <c r="R138" s="436"/>
      <c r="S138" s="438"/>
      <c r="T138" s="89" t="s">
        <v>54</v>
      </c>
      <c r="U138" s="91" t="s">
        <v>169</v>
      </c>
      <c r="V138" s="89" t="s">
        <v>54</v>
      </c>
      <c r="W138" s="91" t="s">
        <v>55</v>
      </c>
      <c r="X138" s="89" t="s">
        <v>54</v>
      </c>
      <c r="Y138" s="91" t="s">
        <v>58</v>
      </c>
    </row>
    <row r="139" spans="2:31" ht="12" customHeight="1">
      <c r="B139" s="421" t="s">
        <v>170</v>
      </c>
      <c r="C139" s="93" t="s">
        <v>59</v>
      </c>
      <c r="D139" s="94">
        <f t="shared" ref="D139:I139" si="13">SUM(D140:D157)</f>
        <v>336</v>
      </c>
      <c r="E139" s="95">
        <f t="shared" si="13"/>
        <v>3333</v>
      </c>
      <c r="F139" s="96">
        <f t="shared" si="13"/>
        <v>347</v>
      </c>
      <c r="G139" s="97">
        <f t="shared" si="13"/>
        <v>3532</v>
      </c>
      <c r="H139" s="98">
        <f t="shared" si="13"/>
        <v>312</v>
      </c>
      <c r="I139" s="21">
        <f t="shared" si="13"/>
        <v>3118</v>
      </c>
      <c r="J139" s="99">
        <f>SUM(J140:J157)</f>
        <v>331</v>
      </c>
      <c r="K139" s="100">
        <f>SUM(K140:K157)</f>
        <v>3269</v>
      </c>
      <c r="L139" s="424" t="s">
        <v>170</v>
      </c>
      <c r="M139" s="101" t="s">
        <v>59</v>
      </c>
      <c r="N139" s="98">
        <f>SUM(N140:N157)</f>
        <v>286</v>
      </c>
      <c r="O139" s="102">
        <f>SUM(O140:O157)</f>
        <v>3155</v>
      </c>
      <c r="P139" s="176"/>
      <c r="Q139" s="177"/>
      <c r="R139" s="424" t="s">
        <v>170</v>
      </c>
      <c r="S139" s="101" t="s">
        <v>59</v>
      </c>
      <c r="T139" s="176"/>
      <c r="U139" s="177"/>
      <c r="V139" s="176"/>
      <c r="W139" s="177"/>
      <c r="X139" s="176"/>
      <c r="Y139" s="177"/>
    </row>
    <row r="140" spans="2:31" ht="12">
      <c r="B140" s="422"/>
      <c r="C140" s="108" t="s">
        <v>60</v>
      </c>
      <c r="D140" s="109" t="s">
        <v>108</v>
      </c>
      <c r="E140" s="110" t="s">
        <v>142</v>
      </c>
      <c r="F140" s="111">
        <v>2</v>
      </c>
      <c r="G140" s="112">
        <v>11</v>
      </c>
      <c r="H140" s="111">
        <v>2</v>
      </c>
      <c r="I140" s="113">
        <v>18</v>
      </c>
      <c r="J140" s="111">
        <v>2</v>
      </c>
      <c r="K140" s="114">
        <v>14</v>
      </c>
      <c r="L140" s="425"/>
      <c r="M140" s="115" t="s">
        <v>60</v>
      </c>
      <c r="N140" s="116">
        <v>3</v>
      </c>
      <c r="O140" s="117">
        <v>45</v>
      </c>
      <c r="P140" s="182"/>
      <c r="Q140" s="183"/>
      <c r="R140" s="425"/>
      <c r="S140" s="120" t="s">
        <v>61</v>
      </c>
      <c r="T140" s="182"/>
      <c r="U140" s="183"/>
      <c r="V140" s="182"/>
      <c r="W140" s="183"/>
      <c r="X140" s="182"/>
      <c r="Y140" s="183"/>
    </row>
    <row r="141" spans="2:31" ht="12">
      <c r="B141" s="422"/>
      <c r="C141" s="108" t="s">
        <v>62</v>
      </c>
      <c r="D141" s="127">
        <v>2</v>
      </c>
      <c r="E141" s="128">
        <v>4</v>
      </c>
      <c r="F141" s="129">
        <v>1</v>
      </c>
      <c r="G141" s="130">
        <v>3</v>
      </c>
      <c r="H141" s="129">
        <v>1</v>
      </c>
      <c r="I141" s="113">
        <v>2</v>
      </c>
      <c r="J141" s="129">
        <v>1</v>
      </c>
      <c r="K141" s="131">
        <v>2</v>
      </c>
      <c r="L141" s="425"/>
      <c r="M141" s="115" t="s">
        <v>62</v>
      </c>
      <c r="N141" s="132">
        <v>1</v>
      </c>
      <c r="O141" s="133">
        <v>2</v>
      </c>
      <c r="P141" s="188"/>
      <c r="Q141" s="189"/>
      <c r="R141" s="425"/>
      <c r="S141" s="136" t="s">
        <v>63</v>
      </c>
      <c r="T141" s="188"/>
      <c r="U141" s="189"/>
      <c r="V141" s="188"/>
      <c r="W141" s="189"/>
      <c r="X141" s="188"/>
      <c r="Y141" s="189"/>
    </row>
    <row r="142" spans="2:31" ht="12">
      <c r="B142" s="422"/>
      <c r="C142" s="108" t="s">
        <v>64</v>
      </c>
      <c r="D142" s="127">
        <v>35</v>
      </c>
      <c r="E142" s="128">
        <v>223</v>
      </c>
      <c r="F142" s="129">
        <v>38</v>
      </c>
      <c r="G142" s="130">
        <v>252</v>
      </c>
      <c r="H142" s="129">
        <v>36</v>
      </c>
      <c r="I142" s="113">
        <v>265</v>
      </c>
      <c r="J142" s="129">
        <v>34</v>
      </c>
      <c r="K142" s="131">
        <v>228</v>
      </c>
      <c r="L142" s="425"/>
      <c r="M142" s="115" t="s">
        <v>64</v>
      </c>
      <c r="N142" s="142">
        <v>31</v>
      </c>
      <c r="O142" s="143">
        <v>222</v>
      </c>
      <c r="P142" s="188"/>
      <c r="Q142" s="189"/>
      <c r="R142" s="425"/>
      <c r="S142" s="136" t="s">
        <v>65</v>
      </c>
      <c r="T142" s="188"/>
      <c r="U142" s="189"/>
      <c r="V142" s="188"/>
      <c r="W142" s="189"/>
      <c r="X142" s="188"/>
      <c r="Y142" s="189"/>
    </row>
    <row r="143" spans="2:31" ht="12">
      <c r="B143" s="422"/>
      <c r="C143" s="108" t="s">
        <v>66</v>
      </c>
      <c r="D143" s="127">
        <v>20</v>
      </c>
      <c r="E143" s="128">
        <v>152</v>
      </c>
      <c r="F143" s="129">
        <v>14</v>
      </c>
      <c r="G143" s="130">
        <v>89</v>
      </c>
      <c r="H143" s="129">
        <v>11</v>
      </c>
      <c r="I143" s="113">
        <v>106</v>
      </c>
      <c r="J143" s="129">
        <v>14</v>
      </c>
      <c r="K143" s="131">
        <v>131</v>
      </c>
      <c r="L143" s="425"/>
      <c r="M143" s="115" t="s">
        <v>66</v>
      </c>
      <c r="N143" s="132">
        <v>12</v>
      </c>
      <c r="O143" s="133">
        <v>128</v>
      </c>
      <c r="P143" s="188"/>
      <c r="Q143" s="189"/>
      <c r="R143" s="425"/>
      <c r="S143" s="136" t="s">
        <v>67</v>
      </c>
      <c r="T143" s="188"/>
      <c r="U143" s="189"/>
      <c r="V143" s="188"/>
      <c r="W143" s="189"/>
      <c r="X143" s="188"/>
      <c r="Y143" s="189"/>
    </row>
    <row r="144" spans="2:31" ht="12" customHeight="1">
      <c r="B144" s="422"/>
      <c r="C144" s="108" t="s">
        <v>68</v>
      </c>
      <c r="D144" s="127">
        <v>1</v>
      </c>
      <c r="E144" s="128">
        <v>4</v>
      </c>
      <c r="F144" s="129">
        <v>1</v>
      </c>
      <c r="G144" s="130">
        <v>8</v>
      </c>
      <c r="H144" s="129" t="s">
        <v>100</v>
      </c>
      <c r="I144" s="113" t="s">
        <v>100</v>
      </c>
      <c r="J144" s="129">
        <v>2</v>
      </c>
      <c r="K144" s="131">
        <v>15</v>
      </c>
      <c r="L144" s="425"/>
      <c r="M144" s="115" t="s">
        <v>68</v>
      </c>
      <c r="N144" s="132" t="s">
        <v>100</v>
      </c>
      <c r="O144" s="133" t="s">
        <v>100</v>
      </c>
      <c r="P144" s="427" t="s">
        <v>107</v>
      </c>
      <c r="Q144" s="428"/>
      <c r="R144" s="425"/>
      <c r="S144" s="136" t="s">
        <v>69</v>
      </c>
      <c r="T144" s="188"/>
      <c r="U144" s="189"/>
      <c r="V144" s="427" t="s">
        <v>107</v>
      </c>
      <c r="W144" s="428"/>
      <c r="X144" s="188"/>
      <c r="Y144" s="189"/>
    </row>
    <row r="145" spans="2:31" ht="12">
      <c r="B145" s="422"/>
      <c r="C145" s="145"/>
      <c r="D145" s="127"/>
      <c r="E145" s="128"/>
      <c r="F145" s="129"/>
      <c r="G145" s="130"/>
      <c r="H145" s="129"/>
      <c r="I145" s="113"/>
      <c r="J145" s="129"/>
      <c r="K145" s="131"/>
      <c r="L145" s="425"/>
      <c r="M145" s="146" t="s">
        <v>70</v>
      </c>
      <c r="N145" s="132" t="s">
        <v>100</v>
      </c>
      <c r="O145" s="133" t="s">
        <v>100</v>
      </c>
      <c r="P145" s="429" t="s">
        <v>110</v>
      </c>
      <c r="Q145" s="430"/>
      <c r="R145" s="425"/>
      <c r="S145" s="136" t="s">
        <v>71</v>
      </c>
      <c r="T145" s="188"/>
      <c r="U145" s="189"/>
      <c r="V145" s="429" t="s">
        <v>110</v>
      </c>
      <c r="W145" s="430"/>
      <c r="X145" s="188"/>
      <c r="Y145" s="189"/>
    </row>
    <row r="146" spans="2:31" ht="12">
      <c r="B146" s="422"/>
      <c r="C146" s="108" t="s">
        <v>149</v>
      </c>
      <c r="D146" s="127">
        <v>12</v>
      </c>
      <c r="E146" s="128">
        <v>143</v>
      </c>
      <c r="F146" s="129">
        <v>10</v>
      </c>
      <c r="G146" s="130">
        <v>92</v>
      </c>
      <c r="H146" s="129">
        <v>8</v>
      </c>
      <c r="I146" s="113">
        <v>69</v>
      </c>
      <c r="J146" s="129">
        <v>9</v>
      </c>
      <c r="K146" s="131">
        <v>80</v>
      </c>
      <c r="L146" s="425"/>
      <c r="M146" s="115" t="s">
        <v>150</v>
      </c>
      <c r="N146" s="132">
        <v>7</v>
      </c>
      <c r="O146" s="133">
        <v>75</v>
      </c>
      <c r="P146" s="188"/>
      <c r="Q146" s="189"/>
      <c r="R146" s="425"/>
      <c r="S146" s="136" t="s">
        <v>74</v>
      </c>
      <c r="T146" s="188"/>
      <c r="U146" s="189"/>
      <c r="V146" s="188"/>
      <c r="W146" s="189"/>
      <c r="X146" s="188"/>
      <c r="Y146" s="189"/>
    </row>
    <row r="147" spans="2:31" ht="12">
      <c r="B147" s="422"/>
      <c r="C147" s="108" t="s">
        <v>75</v>
      </c>
      <c r="D147" s="127">
        <v>129</v>
      </c>
      <c r="E147" s="128">
        <v>724</v>
      </c>
      <c r="F147" s="129">
        <v>131</v>
      </c>
      <c r="G147" s="130">
        <v>831</v>
      </c>
      <c r="H147" s="129">
        <v>122</v>
      </c>
      <c r="I147" s="113">
        <v>681</v>
      </c>
      <c r="J147" s="129">
        <v>122</v>
      </c>
      <c r="K147" s="131">
        <v>760</v>
      </c>
      <c r="L147" s="425"/>
      <c r="M147" s="115" t="s">
        <v>151</v>
      </c>
      <c r="N147" s="132">
        <v>81</v>
      </c>
      <c r="O147" s="133">
        <v>660</v>
      </c>
      <c r="P147" s="188"/>
      <c r="Q147" s="189"/>
      <c r="R147" s="425"/>
      <c r="S147" s="136" t="s">
        <v>171</v>
      </c>
      <c r="T147" s="188"/>
      <c r="U147" s="189"/>
      <c r="V147" s="188"/>
      <c r="W147" s="189"/>
      <c r="X147" s="188"/>
      <c r="Y147" s="189"/>
    </row>
    <row r="148" spans="2:31" ht="12">
      <c r="B148" s="422"/>
      <c r="C148" s="108" t="s">
        <v>80</v>
      </c>
      <c r="D148" s="127">
        <v>1</v>
      </c>
      <c r="E148" s="128">
        <v>15</v>
      </c>
      <c r="F148" s="129">
        <v>3</v>
      </c>
      <c r="G148" s="130">
        <v>19</v>
      </c>
      <c r="H148" s="129">
        <v>5</v>
      </c>
      <c r="I148" s="113">
        <v>25</v>
      </c>
      <c r="J148" s="129">
        <v>4</v>
      </c>
      <c r="K148" s="131">
        <v>17</v>
      </c>
      <c r="L148" s="425"/>
      <c r="M148" s="115" t="s">
        <v>79</v>
      </c>
      <c r="N148" s="132">
        <v>4</v>
      </c>
      <c r="O148" s="133">
        <v>19</v>
      </c>
      <c r="P148" s="188"/>
      <c r="Q148" s="189"/>
      <c r="R148" s="425"/>
      <c r="S148" s="136" t="s">
        <v>80</v>
      </c>
      <c r="T148" s="188"/>
      <c r="U148" s="189"/>
      <c r="V148" s="188"/>
      <c r="W148" s="189"/>
      <c r="X148" s="188"/>
      <c r="Y148" s="189"/>
    </row>
    <row r="149" spans="2:31" ht="12">
      <c r="B149" s="422"/>
      <c r="C149" s="108" t="s">
        <v>152</v>
      </c>
      <c r="D149" s="127">
        <v>13</v>
      </c>
      <c r="E149" s="128">
        <v>16</v>
      </c>
      <c r="F149" s="129">
        <v>17</v>
      </c>
      <c r="G149" s="130">
        <v>25</v>
      </c>
      <c r="H149" s="129">
        <v>16</v>
      </c>
      <c r="I149" s="113">
        <v>21</v>
      </c>
      <c r="J149" s="129">
        <v>16</v>
      </c>
      <c r="K149" s="131">
        <v>20</v>
      </c>
      <c r="L149" s="425"/>
      <c r="M149" s="115" t="s">
        <v>82</v>
      </c>
      <c r="N149" s="132">
        <v>15</v>
      </c>
      <c r="O149" s="133">
        <v>18</v>
      </c>
      <c r="P149" s="188"/>
      <c r="Q149" s="189"/>
      <c r="R149" s="425"/>
      <c r="S149" s="136" t="s">
        <v>83</v>
      </c>
      <c r="T149" s="188"/>
      <c r="U149" s="189"/>
      <c r="V149" s="188"/>
      <c r="W149" s="189"/>
      <c r="X149" s="188"/>
      <c r="Y149" s="189"/>
    </row>
    <row r="150" spans="2:31" ht="12">
      <c r="B150" s="422"/>
      <c r="C150" s="108"/>
      <c r="D150" s="127"/>
      <c r="E150" s="128"/>
      <c r="F150" s="129"/>
      <c r="G150" s="130"/>
      <c r="H150" s="129"/>
      <c r="I150" s="113"/>
      <c r="J150" s="129"/>
      <c r="K150" s="131"/>
      <c r="L150" s="425"/>
      <c r="M150" s="115"/>
      <c r="N150" s="132"/>
      <c r="O150" s="133"/>
      <c r="P150" s="188"/>
      <c r="Q150" s="189"/>
      <c r="R150" s="425"/>
      <c r="S150" s="147" t="s">
        <v>84</v>
      </c>
      <c r="T150" s="188"/>
      <c r="U150" s="189"/>
      <c r="V150" s="188"/>
      <c r="W150" s="189"/>
      <c r="X150" s="188"/>
      <c r="Y150" s="189"/>
    </row>
    <row r="151" spans="2:31" ht="12">
      <c r="B151" s="422"/>
      <c r="C151" s="108"/>
      <c r="D151" s="127"/>
      <c r="E151" s="128"/>
      <c r="F151" s="129"/>
      <c r="G151" s="130"/>
      <c r="H151" s="129"/>
      <c r="I151" s="113"/>
      <c r="J151" s="129"/>
      <c r="K151" s="131"/>
      <c r="L151" s="425"/>
      <c r="M151" s="115" t="s">
        <v>85</v>
      </c>
      <c r="N151" s="132">
        <v>58</v>
      </c>
      <c r="O151" s="133">
        <v>1294</v>
      </c>
      <c r="P151" s="188"/>
      <c r="Q151" s="189"/>
      <c r="R151" s="425"/>
      <c r="S151" s="147" t="s">
        <v>86</v>
      </c>
      <c r="T151" s="188"/>
      <c r="U151" s="189"/>
      <c r="V151" s="188"/>
      <c r="W151" s="189"/>
      <c r="X151" s="188"/>
      <c r="Y151" s="189"/>
    </row>
    <row r="152" spans="2:31" ht="12">
      <c r="B152" s="422"/>
      <c r="C152" s="108"/>
      <c r="D152" s="127"/>
      <c r="E152" s="128"/>
      <c r="F152" s="129"/>
      <c r="G152" s="130"/>
      <c r="H152" s="129"/>
      <c r="I152" s="113"/>
      <c r="J152" s="129"/>
      <c r="K152" s="131"/>
      <c r="L152" s="425"/>
      <c r="M152" s="115"/>
      <c r="N152" s="132"/>
      <c r="O152" s="133"/>
      <c r="P152" s="188"/>
      <c r="Q152" s="189"/>
      <c r="R152" s="425"/>
      <c r="S152" s="147" t="s">
        <v>87</v>
      </c>
      <c r="T152" s="188"/>
      <c r="U152" s="189"/>
      <c r="V152" s="188"/>
      <c r="W152" s="189"/>
      <c r="X152" s="188"/>
      <c r="Y152" s="189"/>
    </row>
    <row r="153" spans="2:31" ht="12">
      <c r="B153" s="422"/>
      <c r="C153" s="108"/>
      <c r="D153" s="127"/>
      <c r="E153" s="128"/>
      <c r="F153" s="129"/>
      <c r="G153" s="130"/>
      <c r="H153" s="129"/>
      <c r="I153" s="113"/>
      <c r="J153" s="129"/>
      <c r="K153" s="131"/>
      <c r="L153" s="425"/>
      <c r="M153" s="115" t="s">
        <v>88</v>
      </c>
      <c r="N153" s="132">
        <v>10</v>
      </c>
      <c r="O153" s="133">
        <v>461</v>
      </c>
      <c r="P153" s="188"/>
      <c r="Q153" s="189"/>
      <c r="R153" s="425"/>
      <c r="S153" s="136" t="s">
        <v>89</v>
      </c>
      <c r="T153" s="188"/>
      <c r="U153" s="189"/>
      <c r="V153" s="188"/>
      <c r="W153" s="189"/>
      <c r="X153" s="188"/>
      <c r="Y153" s="189"/>
    </row>
    <row r="154" spans="2:31" ht="12">
      <c r="B154" s="422"/>
      <c r="C154" s="108"/>
      <c r="D154" s="127"/>
      <c r="E154" s="128"/>
      <c r="F154" s="129"/>
      <c r="G154" s="130"/>
      <c r="H154" s="129"/>
      <c r="I154" s="113"/>
      <c r="J154" s="129"/>
      <c r="K154" s="131"/>
      <c r="L154" s="425"/>
      <c r="M154" s="115" t="s">
        <v>90</v>
      </c>
      <c r="N154" s="132">
        <v>5</v>
      </c>
      <c r="O154" s="133">
        <v>8</v>
      </c>
      <c r="P154" s="188"/>
      <c r="Q154" s="189"/>
      <c r="R154" s="425"/>
      <c r="S154" s="136" t="s">
        <v>172</v>
      </c>
      <c r="T154" s="188"/>
      <c r="U154" s="189"/>
      <c r="V154" s="188"/>
      <c r="W154" s="189"/>
      <c r="X154" s="188"/>
      <c r="Y154" s="189"/>
    </row>
    <row r="155" spans="2:31" ht="12">
      <c r="B155" s="422"/>
      <c r="C155" s="108"/>
      <c r="D155" s="127"/>
      <c r="E155" s="128"/>
      <c r="F155" s="129"/>
      <c r="G155" s="130"/>
      <c r="H155" s="129"/>
      <c r="I155" s="113"/>
      <c r="J155" s="129"/>
      <c r="K155" s="131"/>
      <c r="L155" s="425"/>
      <c r="M155" s="115" t="s">
        <v>92</v>
      </c>
      <c r="N155" s="132">
        <v>5</v>
      </c>
      <c r="O155" s="133">
        <v>17</v>
      </c>
      <c r="P155" s="188"/>
      <c r="Q155" s="189"/>
      <c r="R155" s="425"/>
      <c r="S155" s="136" t="s">
        <v>93</v>
      </c>
      <c r="T155" s="188"/>
      <c r="U155" s="189"/>
      <c r="V155" s="188"/>
      <c r="W155" s="189"/>
      <c r="X155" s="188"/>
      <c r="Y155" s="189"/>
    </row>
    <row r="156" spans="2:31" ht="12">
      <c r="B156" s="422"/>
      <c r="C156" s="149" t="s">
        <v>94</v>
      </c>
      <c r="D156" s="127">
        <v>118</v>
      </c>
      <c r="E156" s="128">
        <v>1976</v>
      </c>
      <c r="F156" s="129">
        <v>125</v>
      </c>
      <c r="G156" s="130">
        <v>2112</v>
      </c>
      <c r="H156" s="129">
        <v>111</v>
      </c>
      <c r="I156" s="113">
        <v>1931</v>
      </c>
      <c r="J156" s="129">
        <v>121</v>
      </c>
      <c r="K156" s="131">
        <v>1910</v>
      </c>
      <c r="L156" s="425"/>
      <c r="M156" s="115" t="s">
        <v>95</v>
      </c>
      <c r="N156" s="132">
        <v>54</v>
      </c>
      <c r="O156" s="133">
        <v>206</v>
      </c>
      <c r="P156" s="188"/>
      <c r="Q156" s="189"/>
      <c r="R156" s="425"/>
      <c r="S156" s="136" t="s">
        <v>96</v>
      </c>
      <c r="T156" s="188"/>
      <c r="U156" s="189"/>
      <c r="V156" s="188"/>
      <c r="W156" s="189"/>
      <c r="X156" s="188"/>
      <c r="Y156" s="189"/>
    </row>
    <row r="157" spans="2:31" ht="12">
      <c r="B157" s="423"/>
      <c r="C157" s="150" t="s">
        <v>97</v>
      </c>
      <c r="D157" s="151">
        <v>5</v>
      </c>
      <c r="E157" s="152">
        <v>76</v>
      </c>
      <c r="F157" s="153">
        <v>5</v>
      </c>
      <c r="G157" s="154">
        <v>90</v>
      </c>
      <c r="H157" s="155" t="s">
        <v>142</v>
      </c>
      <c r="I157" s="156" t="s">
        <v>100</v>
      </c>
      <c r="J157" s="153">
        <v>6</v>
      </c>
      <c r="K157" s="157">
        <v>92</v>
      </c>
      <c r="L157" s="426"/>
      <c r="M157" s="158" t="s">
        <v>98</v>
      </c>
      <c r="N157" s="155" t="s">
        <v>130</v>
      </c>
      <c r="O157" s="156" t="s">
        <v>100</v>
      </c>
      <c r="P157" s="200"/>
      <c r="Q157" s="201"/>
      <c r="R157" s="426"/>
      <c r="S157" s="161" t="s">
        <v>99</v>
      </c>
      <c r="T157" s="200"/>
      <c r="U157" s="201"/>
      <c r="V157" s="200"/>
      <c r="W157" s="201"/>
      <c r="X157" s="200"/>
      <c r="Y157" s="201"/>
    </row>
    <row r="158" spans="2:31" s="4" customFormat="1" ht="12">
      <c r="C158" s="167"/>
      <c r="D158" s="77"/>
      <c r="E158" s="77"/>
      <c r="F158" s="77"/>
      <c r="G158" s="168"/>
      <c r="H158" s="212"/>
      <c r="I158" s="212"/>
      <c r="J158" s="212"/>
      <c r="K158" s="212"/>
      <c r="L158" s="77"/>
      <c r="M158" s="212"/>
      <c r="N158" s="212"/>
      <c r="O158" s="212"/>
      <c r="P158" s="212"/>
      <c r="Q158" s="212"/>
      <c r="R158" s="77"/>
      <c r="S158" s="212"/>
      <c r="T158" s="212"/>
      <c r="U158" s="212"/>
      <c r="V158" s="213"/>
      <c r="W158" s="214"/>
      <c r="X158" s="215"/>
      <c r="Y158" s="215"/>
      <c r="Z158" s="171"/>
      <c r="AA158" s="171"/>
      <c r="AB158" s="171"/>
      <c r="AC158" s="171"/>
      <c r="AD158" s="171"/>
      <c r="AE158" s="171"/>
    </row>
    <row r="159" spans="2:31" s="88" customFormat="1" ht="12" customHeight="1">
      <c r="B159" s="431" t="s">
        <v>44</v>
      </c>
      <c r="C159" s="433" t="s">
        <v>45</v>
      </c>
      <c r="D159" s="83" t="s">
        <v>5</v>
      </c>
      <c r="E159" s="84"/>
      <c r="F159" s="83" t="s">
        <v>46</v>
      </c>
      <c r="G159" s="84"/>
      <c r="H159" s="83" t="s">
        <v>47</v>
      </c>
      <c r="I159" s="85"/>
      <c r="J159" s="83" t="s">
        <v>8</v>
      </c>
      <c r="K159" s="85"/>
      <c r="L159" s="435" t="s">
        <v>44</v>
      </c>
      <c r="M159" s="437" t="s">
        <v>45</v>
      </c>
      <c r="N159" s="83" t="s">
        <v>123</v>
      </c>
      <c r="O159" s="85"/>
      <c r="P159" s="83" t="s">
        <v>124</v>
      </c>
      <c r="Q159" s="85"/>
      <c r="R159" s="435" t="s">
        <v>44</v>
      </c>
      <c r="S159" s="437" t="s">
        <v>45</v>
      </c>
      <c r="T159" s="83" t="s">
        <v>11</v>
      </c>
      <c r="U159" s="85"/>
      <c r="V159" s="83" t="s">
        <v>173</v>
      </c>
      <c r="W159" s="85"/>
      <c r="X159" s="83" t="s">
        <v>174</v>
      </c>
      <c r="Y159" s="85"/>
    </row>
    <row r="160" spans="2:31" ht="24" customHeight="1">
      <c r="B160" s="432"/>
      <c r="C160" s="434"/>
      <c r="D160" s="89" t="s">
        <v>54</v>
      </c>
      <c r="E160" s="90" t="s">
        <v>55</v>
      </c>
      <c r="F160" s="89" t="s">
        <v>54</v>
      </c>
      <c r="G160" s="91" t="s">
        <v>56</v>
      </c>
      <c r="H160" s="89" t="s">
        <v>54</v>
      </c>
      <c r="I160" s="91" t="s">
        <v>55</v>
      </c>
      <c r="J160" s="89" t="s">
        <v>54</v>
      </c>
      <c r="K160" s="90" t="s">
        <v>55</v>
      </c>
      <c r="L160" s="436"/>
      <c r="M160" s="438"/>
      <c r="N160" s="89" t="s">
        <v>54</v>
      </c>
      <c r="O160" s="91" t="s">
        <v>175</v>
      </c>
      <c r="P160" s="89" t="s">
        <v>54</v>
      </c>
      <c r="Q160" s="91" t="s">
        <v>55</v>
      </c>
      <c r="R160" s="436"/>
      <c r="S160" s="438"/>
      <c r="T160" s="89" t="s">
        <v>54</v>
      </c>
      <c r="U160" s="91" t="s">
        <v>55</v>
      </c>
      <c r="V160" s="89" t="s">
        <v>54</v>
      </c>
      <c r="W160" s="91" t="s">
        <v>55</v>
      </c>
      <c r="X160" s="89" t="s">
        <v>54</v>
      </c>
      <c r="Y160" s="91" t="s">
        <v>55</v>
      </c>
    </row>
    <row r="161" spans="2:25" ht="12" customHeight="1">
      <c r="B161" s="421" t="s">
        <v>176</v>
      </c>
      <c r="C161" s="93" t="s">
        <v>59</v>
      </c>
      <c r="D161" s="94">
        <f t="shared" ref="D161:I161" si="14">SUM(D162:D179)</f>
        <v>528</v>
      </c>
      <c r="E161" s="95">
        <f t="shared" si="14"/>
        <v>4523</v>
      </c>
      <c r="F161" s="96">
        <f t="shared" si="14"/>
        <v>506</v>
      </c>
      <c r="G161" s="97">
        <f t="shared" si="14"/>
        <v>4412</v>
      </c>
      <c r="H161" s="98">
        <f t="shared" si="14"/>
        <v>458</v>
      </c>
      <c r="I161" s="21">
        <f t="shared" si="14"/>
        <v>3930</v>
      </c>
      <c r="J161" s="99">
        <f>SUM(J162:J179)</f>
        <v>495</v>
      </c>
      <c r="K161" s="100">
        <f>SUM(K162:K179)</f>
        <v>4096</v>
      </c>
      <c r="L161" s="424" t="s">
        <v>176</v>
      </c>
      <c r="M161" s="101" t="s">
        <v>59</v>
      </c>
      <c r="N161" s="98">
        <f>SUM(N162:N179)</f>
        <v>434</v>
      </c>
      <c r="O161" s="102">
        <f>SUM(O162:O179)</f>
        <v>3525</v>
      </c>
      <c r="P161" s="176"/>
      <c r="Q161" s="177"/>
      <c r="R161" s="424" t="s">
        <v>176</v>
      </c>
      <c r="S161" s="101" t="s">
        <v>59</v>
      </c>
      <c r="T161" s="176"/>
      <c r="U161" s="177"/>
      <c r="V161" s="176"/>
      <c r="W161" s="177"/>
      <c r="X161" s="176"/>
      <c r="Y161" s="177"/>
    </row>
    <row r="162" spans="2:25" ht="12">
      <c r="B162" s="422"/>
      <c r="C162" s="108" t="s">
        <v>60</v>
      </c>
      <c r="D162" s="109" t="s">
        <v>108</v>
      </c>
      <c r="E162" s="110" t="s">
        <v>177</v>
      </c>
      <c r="F162" s="109" t="s">
        <v>130</v>
      </c>
      <c r="G162" s="110" t="s">
        <v>178</v>
      </c>
      <c r="H162" s="111">
        <v>1</v>
      </c>
      <c r="I162" s="113">
        <v>17</v>
      </c>
      <c r="J162" s="111">
        <v>2</v>
      </c>
      <c r="K162" s="114">
        <v>27</v>
      </c>
      <c r="L162" s="425"/>
      <c r="M162" s="115" t="s">
        <v>60</v>
      </c>
      <c r="N162" s="116">
        <v>3</v>
      </c>
      <c r="O162" s="117">
        <v>15</v>
      </c>
      <c r="P162" s="182"/>
      <c r="Q162" s="183"/>
      <c r="R162" s="425"/>
      <c r="S162" s="120" t="s">
        <v>61</v>
      </c>
      <c r="T162" s="182"/>
      <c r="U162" s="183"/>
      <c r="V162" s="182"/>
      <c r="W162" s="183"/>
      <c r="X162" s="182"/>
      <c r="Y162" s="183"/>
    </row>
    <row r="163" spans="2:25" ht="12">
      <c r="B163" s="422"/>
      <c r="C163" s="108" t="s">
        <v>62</v>
      </c>
      <c r="D163" s="127">
        <v>12</v>
      </c>
      <c r="E163" s="128">
        <v>17</v>
      </c>
      <c r="F163" s="129">
        <v>8</v>
      </c>
      <c r="G163" s="130">
        <v>14</v>
      </c>
      <c r="H163" s="129">
        <v>8</v>
      </c>
      <c r="I163" s="113">
        <v>11</v>
      </c>
      <c r="J163" s="129">
        <v>4</v>
      </c>
      <c r="K163" s="131">
        <v>8</v>
      </c>
      <c r="L163" s="425"/>
      <c r="M163" s="115" t="s">
        <v>62</v>
      </c>
      <c r="N163" s="132">
        <v>4</v>
      </c>
      <c r="O163" s="133">
        <v>8</v>
      </c>
      <c r="P163" s="188"/>
      <c r="Q163" s="189"/>
      <c r="R163" s="425"/>
      <c r="S163" s="136" t="s">
        <v>63</v>
      </c>
      <c r="T163" s="188"/>
      <c r="U163" s="189"/>
      <c r="V163" s="188"/>
      <c r="W163" s="189"/>
      <c r="X163" s="188"/>
      <c r="Y163" s="189"/>
    </row>
    <row r="164" spans="2:25" ht="12">
      <c r="B164" s="422"/>
      <c r="C164" s="108" t="s">
        <v>64</v>
      </c>
      <c r="D164" s="127">
        <v>96</v>
      </c>
      <c r="E164" s="128">
        <v>515</v>
      </c>
      <c r="F164" s="129">
        <v>86</v>
      </c>
      <c r="G164" s="130">
        <v>505</v>
      </c>
      <c r="H164" s="129">
        <v>81</v>
      </c>
      <c r="I164" s="113">
        <v>543</v>
      </c>
      <c r="J164" s="129">
        <v>77</v>
      </c>
      <c r="K164" s="131">
        <v>543</v>
      </c>
      <c r="L164" s="425"/>
      <c r="M164" s="115" t="s">
        <v>64</v>
      </c>
      <c r="N164" s="142">
        <v>79</v>
      </c>
      <c r="O164" s="143">
        <v>563</v>
      </c>
      <c r="P164" s="188"/>
      <c r="Q164" s="189"/>
      <c r="R164" s="425"/>
      <c r="S164" s="136" t="s">
        <v>65</v>
      </c>
      <c r="T164" s="188"/>
      <c r="U164" s="189"/>
      <c r="V164" s="188"/>
      <c r="W164" s="189"/>
      <c r="X164" s="188"/>
      <c r="Y164" s="189"/>
    </row>
    <row r="165" spans="2:25" ht="12">
      <c r="B165" s="422"/>
      <c r="C165" s="108" t="s">
        <v>66</v>
      </c>
      <c r="D165" s="127">
        <v>81</v>
      </c>
      <c r="E165" s="128">
        <v>1833</v>
      </c>
      <c r="F165" s="129">
        <v>77</v>
      </c>
      <c r="G165" s="130">
        <v>1419</v>
      </c>
      <c r="H165" s="129">
        <v>71</v>
      </c>
      <c r="I165" s="113">
        <v>1167</v>
      </c>
      <c r="J165" s="129">
        <v>70</v>
      </c>
      <c r="K165" s="131">
        <v>1100</v>
      </c>
      <c r="L165" s="425"/>
      <c r="M165" s="115" t="s">
        <v>66</v>
      </c>
      <c r="N165" s="132">
        <v>58</v>
      </c>
      <c r="O165" s="133">
        <v>983</v>
      </c>
      <c r="P165" s="188"/>
      <c r="Q165" s="189"/>
      <c r="R165" s="425"/>
      <c r="S165" s="136" t="s">
        <v>67</v>
      </c>
      <c r="T165" s="188"/>
      <c r="U165" s="189"/>
      <c r="V165" s="188"/>
      <c r="W165" s="189"/>
      <c r="X165" s="188"/>
      <c r="Y165" s="189"/>
    </row>
    <row r="166" spans="2:25" ht="12" customHeight="1">
      <c r="B166" s="422"/>
      <c r="C166" s="108" t="s">
        <v>68</v>
      </c>
      <c r="D166" s="127">
        <v>2</v>
      </c>
      <c r="E166" s="128">
        <v>4</v>
      </c>
      <c r="F166" s="129">
        <v>2</v>
      </c>
      <c r="G166" s="130">
        <v>10</v>
      </c>
      <c r="H166" s="129" t="s">
        <v>100</v>
      </c>
      <c r="I166" s="113" t="s">
        <v>100</v>
      </c>
      <c r="J166" s="129">
        <v>2</v>
      </c>
      <c r="K166" s="131">
        <v>10</v>
      </c>
      <c r="L166" s="425"/>
      <c r="M166" s="115" t="s">
        <v>68</v>
      </c>
      <c r="N166" s="132" t="s">
        <v>100</v>
      </c>
      <c r="O166" s="133" t="s">
        <v>100</v>
      </c>
      <c r="P166" s="427" t="s">
        <v>107</v>
      </c>
      <c r="Q166" s="428"/>
      <c r="R166" s="425"/>
      <c r="S166" s="136" t="s">
        <v>69</v>
      </c>
      <c r="T166" s="188"/>
      <c r="U166" s="189"/>
      <c r="V166" s="427" t="s">
        <v>107</v>
      </c>
      <c r="W166" s="428"/>
      <c r="X166" s="188"/>
      <c r="Y166" s="189"/>
    </row>
    <row r="167" spans="2:25" ht="12">
      <c r="B167" s="422"/>
      <c r="C167" s="145"/>
      <c r="D167" s="127"/>
      <c r="E167" s="128"/>
      <c r="F167" s="129"/>
      <c r="G167" s="130"/>
      <c r="H167" s="129"/>
      <c r="I167" s="113"/>
      <c r="J167" s="129"/>
      <c r="K167" s="131"/>
      <c r="L167" s="425"/>
      <c r="M167" s="146" t="s">
        <v>70</v>
      </c>
      <c r="N167" s="132">
        <v>1</v>
      </c>
      <c r="O167" s="133">
        <v>2</v>
      </c>
      <c r="P167" s="429" t="s">
        <v>110</v>
      </c>
      <c r="Q167" s="430"/>
      <c r="R167" s="425"/>
      <c r="S167" s="136" t="s">
        <v>71</v>
      </c>
      <c r="T167" s="188"/>
      <c r="U167" s="189"/>
      <c r="V167" s="429" t="s">
        <v>110</v>
      </c>
      <c r="W167" s="430"/>
      <c r="X167" s="188"/>
      <c r="Y167" s="189"/>
    </row>
    <row r="168" spans="2:25" ht="12">
      <c r="B168" s="422"/>
      <c r="C168" s="108" t="s">
        <v>131</v>
      </c>
      <c r="D168" s="127">
        <v>17</v>
      </c>
      <c r="E168" s="128">
        <v>235</v>
      </c>
      <c r="F168" s="129">
        <v>17</v>
      </c>
      <c r="G168" s="130">
        <v>214</v>
      </c>
      <c r="H168" s="129">
        <v>14</v>
      </c>
      <c r="I168" s="113">
        <v>149</v>
      </c>
      <c r="J168" s="129">
        <v>15</v>
      </c>
      <c r="K168" s="131">
        <v>158</v>
      </c>
      <c r="L168" s="425"/>
      <c r="M168" s="115" t="s">
        <v>150</v>
      </c>
      <c r="N168" s="132">
        <v>12</v>
      </c>
      <c r="O168" s="133">
        <v>119</v>
      </c>
      <c r="P168" s="188"/>
      <c r="Q168" s="189"/>
      <c r="R168" s="425"/>
      <c r="S168" s="136" t="s">
        <v>74</v>
      </c>
      <c r="T168" s="188"/>
      <c r="U168" s="189"/>
      <c r="V168" s="188"/>
      <c r="W168" s="189"/>
      <c r="X168" s="188"/>
      <c r="Y168" s="189"/>
    </row>
    <row r="169" spans="2:25" ht="12">
      <c r="B169" s="422"/>
      <c r="C169" s="108" t="s">
        <v>143</v>
      </c>
      <c r="D169" s="127">
        <v>188</v>
      </c>
      <c r="E169" s="128">
        <v>991</v>
      </c>
      <c r="F169" s="129">
        <v>181</v>
      </c>
      <c r="G169" s="130">
        <v>897</v>
      </c>
      <c r="H169" s="129">
        <v>178</v>
      </c>
      <c r="I169" s="113">
        <v>1149</v>
      </c>
      <c r="J169" s="129">
        <v>176</v>
      </c>
      <c r="K169" s="131">
        <v>1062</v>
      </c>
      <c r="L169" s="425"/>
      <c r="M169" s="115" t="s">
        <v>151</v>
      </c>
      <c r="N169" s="132">
        <v>126</v>
      </c>
      <c r="O169" s="133">
        <v>846</v>
      </c>
      <c r="P169" s="188"/>
      <c r="Q169" s="189"/>
      <c r="R169" s="425"/>
      <c r="S169" s="136" t="s">
        <v>134</v>
      </c>
      <c r="T169" s="188"/>
      <c r="U169" s="189"/>
      <c r="V169" s="188"/>
      <c r="W169" s="189"/>
      <c r="X169" s="188"/>
      <c r="Y169" s="189"/>
    </row>
    <row r="170" spans="2:25" ht="12">
      <c r="B170" s="422"/>
      <c r="C170" s="108" t="s">
        <v>80</v>
      </c>
      <c r="D170" s="127">
        <v>3</v>
      </c>
      <c r="E170" s="128">
        <v>39</v>
      </c>
      <c r="F170" s="129">
        <v>2</v>
      </c>
      <c r="G170" s="130">
        <v>22</v>
      </c>
      <c r="H170" s="129">
        <v>2</v>
      </c>
      <c r="I170" s="113">
        <v>21</v>
      </c>
      <c r="J170" s="129">
        <v>3</v>
      </c>
      <c r="K170" s="131">
        <v>21</v>
      </c>
      <c r="L170" s="425"/>
      <c r="M170" s="115" t="s">
        <v>79</v>
      </c>
      <c r="N170" s="132">
        <v>3</v>
      </c>
      <c r="O170" s="133">
        <v>19</v>
      </c>
      <c r="P170" s="188"/>
      <c r="Q170" s="189"/>
      <c r="R170" s="425"/>
      <c r="S170" s="136" t="s">
        <v>159</v>
      </c>
      <c r="T170" s="188"/>
      <c r="U170" s="189"/>
      <c r="V170" s="188"/>
      <c r="W170" s="189"/>
      <c r="X170" s="188"/>
      <c r="Y170" s="189"/>
    </row>
    <row r="171" spans="2:25" ht="12">
      <c r="B171" s="422"/>
      <c r="C171" s="108" t="s">
        <v>136</v>
      </c>
      <c r="D171" s="127">
        <v>2</v>
      </c>
      <c r="E171" s="128">
        <v>11</v>
      </c>
      <c r="F171" s="129">
        <v>2</v>
      </c>
      <c r="G171" s="130">
        <v>6</v>
      </c>
      <c r="H171" s="129">
        <v>2</v>
      </c>
      <c r="I171" s="113">
        <v>14</v>
      </c>
      <c r="J171" s="129">
        <v>2</v>
      </c>
      <c r="K171" s="131">
        <v>12</v>
      </c>
      <c r="L171" s="425"/>
      <c r="M171" s="115" t="s">
        <v>82</v>
      </c>
      <c r="N171" s="132">
        <v>2</v>
      </c>
      <c r="O171" s="133">
        <v>6</v>
      </c>
      <c r="P171" s="188"/>
      <c r="Q171" s="189"/>
      <c r="R171" s="425"/>
      <c r="S171" s="136" t="s">
        <v>83</v>
      </c>
      <c r="T171" s="188"/>
      <c r="U171" s="189"/>
      <c r="V171" s="188"/>
      <c r="W171" s="189"/>
      <c r="X171" s="188"/>
      <c r="Y171" s="189"/>
    </row>
    <row r="172" spans="2:25" ht="12">
      <c r="B172" s="422"/>
      <c r="C172" s="108"/>
      <c r="D172" s="127"/>
      <c r="E172" s="128"/>
      <c r="F172" s="129"/>
      <c r="G172" s="130"/>
      <c r="H172" s="129"/>
      <c r="I172" s="113"/>
      <c r="J172" s="129"/>
      <c r="K172" s="131"/>
      <c r="L172" s="425"/>
      <c r="M172" s="115"/>
      <c r="N172" s="132"/>
      <c r="O172" s="133"/>
      <c r="P172" s="188"/>
      <c r="Q172" s="189"/>
      <c r="R172" s="425"/>
      <c r="S172" s="147" t="s">
        <v>84</v>
      </c>
      <c r="T172" s="188"/>
      <c r="U172" s="189"/>
      <c r="V172" s="188"/>
      <c r="W172" s="189"/>
      <c r="X172" s="188"/>
      <c r="Y172" s="189"/>
    </row>
    <row r="173" spans="2:25" ht="12">
      <c r="B173" s="422"/>
      <c r="C173" s="108"/>
      <c r="D173" s="127"/>
      <c r="E173" s="128"/>
      <c r="F173" s="129"/>
      <c r="G173" s="130"/>
      <c r="H173" s="129"/>
      <c r="I173" s="113"/>
      <c r="J173" s="129"/>
      <c r="K173" s="131"/>
      <c r="L173" s="425"/>
      <c r="M173" s="115" t="s">
        <v>85</v>
      </c>
      <c r="N173" s="132">
        <v>38</v>
      </c>
      <c r="O173" s="133">
        <v>161</v>
      </c>
      <c r="P173" s="188"/>
      <c r="Q173" s="189"/>
      <c r="R173" s="425"/>
      <c r="S173" s="147" t="s">
        <v>86</v>
      </c>
      <c r="T173" s="188"/>
      <c r="U173" s="189"/>
      <c r="V173" s="188"/>
      <c r="W173" s="189"/>
      <c r="X173" s="188"/>
      <c r="Y173" s="189"/>
    </row>
    <row r="174" spans="2:25" ht="12">
      <c r="B174" s="422"/>
      <c r="C174" s="108"/>
      <c r="D174" s="127"/>
      <c r="E174" s="128"/>
      <c r="F174" s="129"/>
      <c r="G174" s="130"/>
      <c r="H174" s="129"/>
      <c r="I174" s="113"/>
      <c r="J174" s="129"/>
      <c r="K174" s="131"/>
      <c r="L174" s="425"/>
      <c r="M174" s="115"/>
      <c r="N174" s="132"/>
      <c r="O174" s="133"/>
      <c r="P174" s="188"/>
      <c r="Q174" s="189"/>
      <c r="R174" s="425"/>
      <c r="S174" s="147" t="s">
        <v>87</v>
      </c>
      <c r="T174" s="188"/>
      <c r="U174" s="189"/>
      <c r="V174" s="188"/>
      <c r="W174" s="189"/>
      <c r="X174" s="188"/>
      <c r="Y174" s="189"/>
    </row>
    <row r="175" spans="2:25" ht="12">
      <c r="B175" s="422"/>
      <c r="C175" s="108"/>
      <c r="D175" s="127"/>
      <c r="E175" s="128"/>
      <c r="F175" s="129"/>
      <c r="G175" s="130"/>
      <c r="H175" s="129"/>
      <c r="I175" s="113"/>
      <c r="J175" s="129"/>
      <c r="K175" s="131"/>
      <c r="L175" s="425"/>
      <c r="M175" s="115" t="s">
        <v>88</v>
      </c>
      <c r="N175" s="132">
        <v>15</v>
      </c>
      <c r="O175" s="133">
        <v>303</v>
      </c>
      <c r="P175" s="188"/>
      <c r="Q175" s="189"/>
      <c r="R175" s="425"/>
      <c r="S175" s="136" t="s">
        <v>89</v>
      </c>
      <c r="T175" s="188"/>
      <c r="U175" s="189"/>
      <c r="V175" s="188"/>
      <c r="W175" s="189"/>
      <c r="X175" s="188"/>
      <c r="Y175" s="189"/>
    </row>
    <row r="176" spans="2:25" ht="12">
      <c r="B176" s="422"/>
      <c r="C176" s="108"/>
      <c r="D176" s="127"/>
      <c r="E176" s="128"/>
      <c r="F176" s="129"/>
      <c r="G176" s="130"/>
      <c r="H176" s="129"/>
      <c r="I176" s="113"/>
      <c r="J176" s="129"/>
      <c r="K176" s="131"/>
      <c r="L176" s="425"/>
      <c r="M176" s="115" t="s">
        <v>90</v>
      </c>
      <c r="N176" s="132">
        <v>9</v>
      </c>
      <c r="O176" s="133">
        <v>15</v>
      </c>
      <c r="P176" s="188"/>
      <c r="Q176" s="189"/>
      <c r="R176" s="425"/>
      <c r="S176" s="136" t="s">
        <v>91</v>
      </c>
      <c r="T176" s="188"/>
      <c r="U176" s="189"/>
      <c r="V176" s="188"/>
      <c r="W176" s="189"/>
      <c r="X176" s="188"/>
      <c r="Y176" s="189"/>
    </row>
    <row r="177" spans="2:31" ht="12">
      <c r="B177" s="422"/>
      <c r="C177" s="108"/>
      <c r="D177" s="127"/>
      <c r="E177" s="128"/>
      <c r="F177" s="129"/>
      <c r="G177" s="130"/>
      <c r="H177" s="129"/>
      <c r="I177" s="113"/>
      <c r="J177" s="129"/>
      <c r="K177" s="131"/>
      <c r="L177" s="425"/>
      <c r="M177" s="115" t="s">
        <v>92</v>
      </c>
      <c r="N177" s="132">
        <v>3</v>
      </c>
      <c r="O177" s="133">
        <v>24</v>
      </c>
      <c r="P177" s="188"/>
      <c r="Q177" s="189"/>
      <c r="R177" s="425"/>
      <c r="S177" s="136" t="s">
        <v>93</v>
      </c>
      <c r="T177" s="188"/>
      <c r="U177" s="189"/>
      <c r="V177" s="188"/>
      <c r="W177" s="189"/>
      <c r="X177" s="188"/>
      <c r="Y177" s="189"/>
    </row>
    <row r="178" spans="2:31" ht="12">
      <c r="B178" s="422"/>
      <c r="C178" s="149" t="s">
        <v>94</v>
      </c>
      <c r="D178" s="127">
        <v>119</v>
      </c>
      <c r="E178" s="128">
        <v>774</v>
      </c>
      <c r="F178" s="129">
        <v>124</v>
      </c>
      <c r="G178" s="130">
        <v>1206</v>
      </c>
      <c r="H178" s="129">
        <v>101</v>
      </c>
      <c r="I178" s="113">
        <v>859</v>
      </c>
      <c r="J178" s="129">
        <v>136</v>
      </c>
      <c r="K178" s="131">
        <v>1045</v>
      </c>
      <c r="L178" s="425"/>
      <c r="M178" s="115" t="s">
        <v>95</v>
      </c>
      <c r="N178" s="132">
        <v>81</v>
      </c>
      <c r="O178" s="133">
        <v>461</v>
      </c>
      <c r="P178" s="188"/>
      <c r="Q178" s="189"/>
      <c r="R178" s="425"/>
      <c r="S178" s="136" t="s">
        <v>96</v>
      </c>
      <c r="T178" s="188"/>
      <c r="U178" s="189"/>
      <c r="V178" s="188"/>
      <c r="W178" s="189"/>
      <c r="X178" s="188"/>
      <c r="Y178" s="189"/>
    </row>
    <row r="179" spans="2:31" ht="12">
      <c r="B179" s="423"/>
      <c r="C179" s="150" t="s">
        <v>97</v>
      </c>
      <c r="D179" s="151">
        <v>8</v>
      </c>
      <c r="E179" s="152">
        <v>104</v>
      </c>
      <c r="F179" s="153">
        <v>7</v>
      </c>
      <c r="G179" s="154">
        <v>119</v>
      </c>
      <c r="H179" s="155" t="s">
        <v>130</v>
      </c>
      <c r="I179" s="156" t="s">
        <v>100</v>
      </c>
      <c r="J179" s="153">
        <v>8</v>
      </c>
      <c r="K179" s="157">
        <v>110</v>
      </c>
      <c r="L179" s="426"/>
      <c r="M179" s="158" t="s">
        <v>98</v>
      </c>
      <c r="N179" s="155" t="s">
        <v>130</v>
      </c>
      <c r="O179" s="156" t="s">
        <v>100</v>
      </c>
      <c r="P179" s="200"/>
      <c r="Q179" s="201"/>
      <c r="R179" s="426"/>
      <c r="S179" s="161" t="s">
        <v>99</v>
      </c>
      <c r="T179" s="200"/>
      <c r="U179" s="201"/>
      <c r="V179" s="200"/>
      <c r="W179" s="201"/>
      <c r="X179" s="200"/>
      <c r="Y179" s="201"/>
    </row>
    <row r="180" spans="2:31" s="4" customFormat="1" ht="12">
      <c r="C180" s="167"/>
      <c r="D180" s="202"/>
      <c r="E180" s="202"/>
      <c r="F180" s="202"/>
      <c r="G180" s="202"/>
      <c r="H180" s="203"/>
      <c r="I180" s="203"/>
      <c r="J180" s="203"/>
      <c r="K180" s="203"/>
      <c r="L180" s="77"/>
      <c r="M180" s="203"/>
      <c r="N180" s="203"/>
      <c r="O180" s="203"/>
      <c r="P180" s="203"/>
      <c r="Q180" s="203"/>
      <c r="R180" s="77"/>
      <c r="S180" s="203"/>
      <c r="T180" s="203"/>
      <c r="U180" s="203"/>
      <c r="V180" s="204"/>
      <c r="W180" s="205"/>
      <c r="X180" s="206"/>
      <c r="Y180" s="206"/>
      <c r="Z180" s="171"/>
      <c r="AA180" s="171"/>
      <c r="AB180" s="171"/>
      <c r="AC180" s="171"/>
      <c r="AD180" s="171"/>
      <c r="AE180" s="171"/>
    </row>
    <row r="181" spans="2:31" s="88" customFormat="1" ht="12" customHeight="1">
      <c r="B181" s="431" t="s">
        <v>44</v>
      </c>
      <c r="C181" s="433" t="s">
        <v>45</v>
      </c>
      <c r="D181" s="207" t="s">
        <v>5</v>
      </c>
      <c r="E181" s="208"/>
      <c r="F181" s="207" t="s">
        <v>46</v>
      </c>
      <c r="G181" s="208"/>
      <c r="H181" s="207" t="s">
        <v>47</v>
      </c>
      <c r="I181" s="209"/>
      <c r="J181" s="207" t="s">
        <v>164</v>
      </c>
      <c r="K181" s="85"/>
      <c r="L181" s="435" t="s">
        <v>44</v>
      </c>
      <c r="M181" s="437" t="s">
        <v>45</v>
      </c>
      <c r="N181" s="207" t="s">
        <v>179</v>
      </c>
      <c r="O181" s="209"/>
      <c r="P181" s="83" t="s">
        <v>138</v>
      </c>
      <c r="Q181" s="85"/>
      <c r="R181" s="435" t="s">
        <v>44</v>
      </c>
      <c r="S181" s="439" t="s">
        <v>45</v>
      </c>
      <c r="T181" s="207" t="s">
        <v>139</v>
      </c>
      <c r="U181" s="209"/>
      <c r="V181" s="207" t="s">
        <v>105</v>
      </c>
      <c r="W181" s="209"/>
      <c r="X181" s="207" t="s">
        <v>147</v>
      </c>
      <c r="Y181" s="209"/>
    </row>
    <row r="182" spans="2:31" ht="24" customHeight="1">
      <c r="B182" s="432"/>
      <c r="C182" s="434"/>
      <c r="D182" s="89" t="s">
        <v>54</v>
      </c>
      <c r="E182" s="90" t="s">
        <v>55</v>
      </c>
      <c r="F182" s="89" t="s">
        <v>54</v>
      </c>
      <c r="G182" s="91" t="s">
        <v>55</v>
      </c>
      <c r="H182" s="89" t="s">
        <v>54</v>
      </c>
      <c r="I182" s="91" t="s">
        <v>55</v>
      </c>
      <c r="J182" s="89" t="s">
        <v>54</v>
      </c>
      <c r="K182" s="90" t="s">
        <v>175</v>
      </c>
      <c r="L182" s="436"/>
      <c r="M182" s="438"/>
      <c r="N182" s="89" t="s">
        <v>54</v>
      </c>
      <c r="O182" s="91" t="s">
        <v>55</v>
      </c>
      <c r="P182" s="89" t="s">
        <v>54</v>
      </c>
      <c r="Q182" s="91" t="s">
        <v>55</v>
      </c>
      <c r="R182" s="436"/>
      <c r="S182" s="438"/>
      <c r="T182" s="89" t="s">
        <v>54</v>
      </c>
      <c r="U182" s="91" t="s">
        <v>55</v>
      </c>
      <c r="V182" s="89" t="s">
        <v>54</v>
      </c>
      <c r="W182" s="91" t="s">
        <v>55</v>
      </c>
      <c r="X182" s="89" t="s">
        <v>54</v>
      </c>
      <c r="Y182" s="91" t="s">
        <v>55</v>
      </c>
    </row>
    <row r="183" spans="2:31" ht="12" customHeight="1">
      <c r="B183" s="421" t="s">
        <v>180</v>
      </c>
      <c r="C183" s="93" t="s">
        <v>59</v>
      </c>
      <c r="D183" s="94">
        <f t="shared" ref="D183:O183" si="15">SUM(D184:D201)</f>
        <v>193</v>
      </c>
      <c r="E183" s="95">
        <f t="shared" si="15"/>
        <v>1012</v>
      </c>
      <c r="F183" s="96">
        <f t="shared" si="15"/>
        <v>192</v>
      </c>
      <c r="G183" s="97">
        <f t="shared" si="15"/>
        <v>1112</v>
      </c>
      <c r="H183" s="98">
        <f t="shared" si="15"/>
        <v>167</v>
      </c>
      <c r="I183" s="21">
        <f t="shared" si="15"/>
        <v>1031</v>
      </c>
      <c r="J183" s="99">
        <f>SUM(J184:J201)</f>
        <v>172</v>
      </c>
      <c r="K183" s="100">
        <f>SUM(K184:K201)</f>
        <v>1209</v>
      </c>
      <c r="L183" s="424" t="s">
        <v>180</v>
      </c>
      <c r="M183" s="101" t="s">
        <v>59</v>
      </c>
      <c r="N183" s="98">
        <f t="shared" si="15"/>
        <v>136</v>
      </c>
      <c r="O183" s="102">
        <f t="shared" si="15"/>
        <v>970</v>
      </c>
      <c r="P183" s="176"/>
      <c r="Q183" s="177"/>
      <c r="R183" s="424" t="s">
        <v>180</v>
      </c>
      <c r="S183" s="101" t="s">
        <v>59</v>
      </c>
      <c r="T183" s="176"/>
      <c r="U183" s="177"/>
      <c r="V183" s="176"/>
      <c r="W183" s="177"/>
      <c r="X183" s="176"/>
      <c r="Y183" s="177"/>
    </row>
    <row r="184" spans="2:31" ht="12">
      <c r="B184" s="422"/>
      <c r="C184" s="108" t="s">
        <v>60</v>
      </c>
      <c r="D184" s="109" t="s">
        <v>108</v>
      </c>
      <c r="E184" s="110" t="s">
        <v>181</v>
      </c>
      <c r="F184" s="109" t="s">
        <v>108</v>
      </c>
      <c r="G184" s="110" t="s">
        <v>178</v>
      </c>
      <c r="H184" s="111" t="s">
        <v>100</v>
      </c>
      <c r="I184" s="113" t="s">
        <v>100</v>
      </c>
      <c r="J184" s="111" t="s">
        <v>100</v>
      </c>
      <c r="K184" s="114" t="s">
        <v>100</v>
      </c>
      <c r="L184" s="425"/>
      <c r="M184" s="115" t="s">
        <v>60</v>
      </c>
      <c r="N184" s="116" t="s">
        <v>100</v>
      </c>
      <c r="O184" s="117" t="s">
        <v>100</v>
      </c>
      <c r="P184" s="182"/>
      <c r="Q184" s="183"/>
      <c r="R184" s="425"/>
      <c r="S184" s="120" t="s">
        <v>61</v>
      </c>
      <c r="T184" s="182"/>
      <c r="U184" s="183"/>
      <c r="V184" s="182"/>
      <c r="W184" s="183"/>
      <c r="X184" s="182"/>
      <c r="Y184" s="183"/>
    </row>
    <row r="185" spans="2:31" ht="12">
      <c r="B185" s="422"/>
      <c r="C185" s="108" t="s">
        <v>62</v>
      </c>
      <c r="D185" s="127" t="s">
        <v>108</v>
      </c>
      <c r="E185" s="128" t="s">
        <v>182</v>
      </c>
      <c r="F185" s="127" t="s">
        <v>109</v>
      </c>
      <c r="G185" s="128" t="s">
        <v>178</v>
      </c>
      <c r="H185" s="129" t="s">
        <v>100</v>
      </c>
      <c r="I185" s="113" t="s">
        <v>100</v>
      </c>
      <c r="J185" s="129" t="s">
        <v>100</v>
      </c>
      <c r="K185" s="131" t="s">
        <v>100</v>
      </c>
      <c r="L185" s="425"/>
      <c r="M185" s="115" t="s">
        <v>62</v>
      </c>
      <c r="N185" s="132" t="s">
        <v>100</v>
      </c>
      <c r="O185" s="133" t="s">
        <v>100</v>
      </c>
      <c r="P185" s="188"/>
      <c r="Q185" s="189"/>
      <c r="R185" s="425"/>
      <c r="S185" s="136" t="s">
        <v>63</v>
      </c>
      <c r="T185" s="188"/>
      <c r="U185" s="189"/>
      <c r="V185" s="188"/>
      <c r="W185" s="189"/>
      <c r="X185" s="188"/>
      <c r="Y185" s="189"/>
    </row>
    <row r="186" spans="2:31" ht="12">
      <c r="B186" s="422"/>
      <c r="C186" s="108" t="s">
        <v>64</v>
      </c>
      <c r="D186" s="127">
        <v>26</v>
      </c>
      <c r="E186" s="128">
        <v>87</v>
      </c>
      <c r="F186" s="129">
        <v>33</v>
      </c>
      <c r="G186" s="130">
        <v>151</v>
      </c>
      <c r="H186" s="129">
        <v>29</v>
      </c>
      <c r="I186" s="113">
        <v>127</v>
      </c>
      <c r="J186" s="129">
        <v>26</v>
      </c>
      <c r="K186" s="131">
        <v>117</v>
      </c>
      <c r="L186" s="425"/>
      <c r="M186" s="115" t="s">
        <v>64</v>
      </c>
      <c r="N186" s="142">
        <v>25</v>
      </c>
      <c r="O186" s="143">
        <v>102</v>
      </c>
      <c r="P186" s="188"/>
      <c r="Q186" s="189"/>
      <c r="R186" s="425"/>
      <c r="S186" s="136" t="s">
        <v>65</v>
      </c>
      <c r="T186" s="188"/>
      <c r="U186" s="189"/>
      <c r="V186" s="188"/>
      <c r="W186" s="189"/>
      <c r="X186" s="188"/>
      <c r="Y186" s="189"/>
    </row>
    <row r="187" spans="2:31" ht="12">
      <c r="B187" s="422"/>
      <c r="C187" s="108" t="s">
        <v>66</v>
      </c>
      <c r="D187" s="127">
        <v>19</v>
      </c>
      <c r="E187" s="128">
        <v>347</v>
      </c>
      <c r="F187" s="129">
        <v>24</v>
      </c>
      <c r="G187" s="130">
        <v>349</v>
      </c>
      <c r="H187" s="129">
        <v>23</v>
      </c>
      <c r="I187" s="113">
        <v>407</v>
      </c>
      <c r="J187" s="129">
        <v>23</v>
      </c>
      <c r="K187" s="131">
        <v>377</v>
      </c>
      <c r="L187" s="425"/>
      <c r="M187" s="115" t="s">
        <v>66</v>
      </c>
      <c r="N187" s="132">
        <v>19</v>
      </c>
      <c r="O187" s="133">
        <v>332</v>
      </c>
      <c r="P187" s="188"/>
      <c r="Q187" s="189"/>
      <c r="R187" s="425"/>
      <c r="S187" s="136" t="s">
        <v>67</v>
      </c>
      <c r="T187" s="188"/>
      <c r="U187" s="189"/>
      <c r="V187" s="188"/>
      <c r="W187" s="189"/>
      <c r="X187" s="188"/>
      <c r="Y187" s="189"/>
    </row>
    <row r="188" spans="2:31" ht="12" customHeight="1">
      <c r="B188" s="422"/>
      <c r="C188" s="108" t="s">
        <v>68</v>
      </c>
      <c r="D188" s="127">
        <v>1</v>
      </c>
      <c r="E188" s="128">
        <v>4</v>
      </c>
      <c r="F188" s="129">
        <v>1</v>
      </c>
      <c r="G188" s="130">
        <v>2</v>
      </c>
      <c r="H188" s="129" t="s">
        <v>100</v>
      </c>
      <c r="I188" s="113" t="s">
        <v>100</v>
      </c>
      <c r="J188" s="129">
        <v>1</v>
      </c>
      <c r="K188" s="131">
        <v>1</v>
      </c>
      <c r="L188" s="425"/>
      <c r="M188" s="115" t="s">
        <v>68</v>
      </c>
      <c r="N188" s="132" t="s">
        <v>100</v>
      </c>
      <c r="O188" s="133" t="s">
        <v>100</v>
      </c>
      <c r="P188" s="427" t="s">
        <v>107</v>
      </c>
      <c r="Q188" s="428"/>
      <c r="R188" s="425"/>
      <c r="S188" s="136" t="s">
        <v>69</v>
      </c>
      <c r="T188" s="188"/>
      <c r="U188" s="189"/>
      <c r="V188" s="427" t="s">
        <v>107</v>
      </c>
      <c r="W188" s="428"/>
      <c r="X188" s="188"/>
      <c r="Y188" s="189"/>
    </row>
    <row r="189" spans="2:31" ht="12">
      <c r="B189" s="422"/>
      <c r="C189" s="145"/>
      <c r="D189" s="127"/>
      <c r="E189" s="128"/>
      <c r="F189" s="129"/>
      <c r="G189" s="130"/>
      <c r="H189" s="129"/>
      <c r="I189" s="113"/>
      <c r="J189" s="129"/>
      <c r="K189" s="131"/>
      <c r="L189" s="425"/>
      <c r="M189" s="146" t="s">
        <v>70</v>
      </c>
      <c r="N189" s="132" t="s">
        <v>100</v>
      </c>
      <c r="O189" s="133" t="s">
        <v>100</v>
      </c>
      <c r="P189" s="429" t="s">
        <v>110</v>
      </c>
      <c r="Q189" s="430"/>
      <c r="R189" s="425"/>
      <c r="S189" s="136" t="s">
        <v>71</v>
      </c>
      <c r="T189" s="188"/>
      <c r="U189" s="189"/>
      <c r="V189" s="429" t="s">
        <v>110</v>
      </c>
      <c r="W189" s="430"/>
      <c r="X189" s="188"/>
      <c r="Y189" s="189"/>
    </row>
    <row r="190" spans="2:31" ht="12">
      <c r="B190" s="422"/>
      <c r="C190" s="108" t="s">
        <v>149</v>
      </c>
      <c r="D190" s="127">
        <v>7</v>
      </c>
      <c r="E190" s="128">
        <v>64</v>
      </c>
      <c r="F190" s="129">
        <v>7</v>
      </c>
      <c r="G190" s="130">
        <v>61</v>
      </c>
      <c r="H190" s="129">
        <v>6</v>
      </c>
      <c r="I190" s="113">
        <v>45</v>
      </c>
      <c r="J190" s="129">
        <v>5</v>
      </c>
      <c r="K190" s="131">
        <v>44</v>
      </c>
      <c r="L190" s="425"/>
      <c r="M190" s="115" t="s">
        <v>150</v>
      </c>
      <c r="N190" s="132">
        <v>4</v>
      </c>
      <c r="O190" s="133">
        <v>30</v>
      </c>
      <c r="P190" s="188"/>
      <c r="Q190" s="189"/>
      <c r="R190" s="425"/>
      <c r="S190" s="136" t="s">
        <v>74</v>
      </c>
      <c r="T190" s="188"/>
      <c r="U190" s="189"/>
      <c r="V190" s="188"/>
      <c r="W190" s="189"/>
      <c r="X190" s="188"/>
      <c r="Y190" s="189"/>
    </row>
    <row r="191" spans="2:31" ht="12">
      <c r="B191" s="422"/>
      <c r="C191" s="108" t="s">
        <v>75</v>
      </c>
      <c r="D191" s="127">
        <v>89</v>
      </c>
      <c r="E191" s="128">
        <v>252</v>
      </c>
      <c r="F191" s="129">
        <v>76</v>
      </c>
      <c r="G191" s="130">
        <v>258</v>
      </c>
      <c r="H191" s="129">
        <v>69</v>
      </c>
      <c r="I191" s="113">
        <v>256</v>
      </c>
      <c r="J191" s="129">
        <v>66</v>
      </c>
      <c r="K191" s="131">
        <v>213</v>
      </c>
      <c r="L191" s="425"/>
      <c r="M191" s="115" t="s">
        <v>114</v>
      </c>
      <c r="N191" s="132">
        <v>43</v>
      </c>
      <c r="O191" s="133">
        <v>157</v>
      </c>
      <c r="P191" s="188"/>
      <c r="Q191" s="189"/>
      <c r="R191" s="425"/>
      <c r="S191" s="136" t="s">
        <v>134</v>
      </c>
      <c r="T191" s="188"/>
      <c r="U191" s="189"/>
      <c r="V191" s="188"/>
      <c r="W191" s="189"/>
      <c r="X191" s="188"/>
      <c r="Y191" s="189"/>
    </row>
    <row r="192" spans="2:31" ht="12">
      <c r="B192" s="422"/>
      <c r="C192" s="108" t="s">
        <v>80</v>
      </c>
      <c r="D192" s="127">
        <v>1</v>
      </c>
      <c r="E192" s="128">
        <v>4</v>
      </c>
      <c r="F192" s="129">
        <v>1</v>
      </c>
      <c r="G192" s="130">
        <v>4</v>
      </c>
      <c r="H192" s="129">
        <v>1</v>
      </c>
      <c r="I192" s="113">
        <v>4</v>
      </c>
      <c r="J192" s="129">
        <v>1</v>
      </c>
      <c r="K192" s="131">
        <v>4</v>
      </c>
      <c r="L192" s="425"/>
      <c r="M192" s="115" t="s">
        <v>79</v>
      </c>
      <c r="N192" s="132">
        <v>1</v>
      </c>
      <c r="O192" s="133">
        <v>4</v>
      </c>
      <c r="P192" s="188"/>
      <c r="Q192" s="189"/>
      <c r="R192" s="425"/>
      <c r="S192" s="136" t="s">
        <v>80</v>
      </c>
      <c r="T192" s="188"/>
      <c r="U192" s="189"/>
      <c r="V192" s="188"/>
      <c r="W192" s="189"/>
      <c r="X192" s="188"/>
      <c r="Y192" s="189"/>
    </row>
    <row r="193" spans="2:31" ht="12">
      <c r="B193" s="422"/>
      <c r="C193" s="108" t="s">
        <v>145</v>
      </c>
      <c r="D193" s="127" t="s">
        <v>108</v>
      </c>
      <c r="E193" s="128" t="s">
        <v>178</v>
      </c>
      <c r="F193" s="127" t="s">
        <v>108</v>
      </c>
      <c r="G193" s="128" t="s">
        <v>182</v>
      </c>
      <c r="H193" s="129" t="s">
        <v>100</v>
      </c>
      <c r="I193" s="113" t="s">
        <v>100</v>
      </c>
      <c r="J193" s="129" t="s">
        <v>100</v>
      </c>
      <c r="K193" s="131" t="s">
        <v>100</v>
      </c>
      <c r="L193" s="425"/>
      <c r="M193" s="115" t="s">
        <v>82</v>
      </c>
      <c r="N193" s="132" t="s">
        <v>100</v>
      </c>
      <c r="O193" s="133" t="s">
        <v>100</v>
      </c>
      <c r="P193" s="188"/>
      <c r="Q193" s="189"/>
      <c r="R193" s="425"/>
      <c r="S193" s="136" t="s">
        <v>83</v>
      </c>
      <c r="T193" s="188"/>
      <c r="U193" s="189"/>
      <c r="V193" s="188"/>
      <c r="W193" s="189"/>
      <c r="X193" s="188"/>
      <c r="Y193" s="189"/>
    </row>
    <row r="194" spans="2:31" ht="12">
      <c r="B194" s="422"/>
      <c r="C194" s="108"/>
      <c r="D194" s="127"/>
      <c r="E194" s="128"/>
      <c r="F194" s="129"/>
      <c r="G194" s="130"/>
      <c r="H194" s="129"/>
      <c r="I194" s="113"/>
      <c r="J194" s="129"/>
      <c r="K194" s="131"/>
      <c r="L194" s="425"/>
      <c r="M194" s="115"/>
      <c r="N194" s="132"/>
      <c r="O194" s="133"/>
      <c r="P194" s="188"/>
      <c r="Q194" s="189"/>
      <c r="R194" s="425"/>
      <c r="S194" s="147" t="s">
        <v>84</v>
      </c>
      <c r="T194" s="188"/>
      <c r="U194" s="189"/>
      <c r="V194" s="188"/>
      <c r="W194" s="189"/>
      <c r="X194" s="188"/>
      <c r="Y194" s="189"/>
    </row>
    <row r="195" spans="2:31" ht="12">
      <c r="B195" s="422"/>
      <c r="C195" s="108"/>
      <c r="D195" s="127"/>
      <c r="E195" s="128"/>
      <c r="F195" s="129"/>
      <c r="G195" s="130"/>
      <c r="H195" s="129"/>
      <c r="I195" s="113"/>
      <c r="J195" s="129"/>
      <c r="K195" s="131"/>
      <c r="L195" s="425"/>
      <c r="M195" s="115" t="s">
        <v>85</v>
      </c>
      <c r="N195" s="132">
        <v>7</v>
      </c>
      <c r="O195" s="133">
        <v>20</v>
      </c>
      <c r="P195" s="188"/>
      <c r="Q195" s="189"/>
      <c r="R195" s="425"/>
      <c r="S195" s="147" t="s">
        <v>86</v>
      </c>
      <c r="T195" s="188"/>
      <c r="U195" s="189"/>
      <c r="V195" s="188"/>
      <c r="W195" s="189"/>
      <c r="X195" s="188"/>
      <c r="Y195" s="189"/>
    </row>
    <row r="196" spans="2:31" ht="12">
      <c r="B196" s="422"/>
      <c r="C196" s="108"/>
      <c r="D196" s="127"/>
      <c r="E196" s="128"/>
      <c r="F196" s="129"/>
      <c r="G196" s="130"/>
      <c r="H196" s="129"/>
      <c r="I196" s="113"/>
      <c r="J196" s="129"/>
      <c r="K196" s="131"/>
      <c r="L196" s="425"/>
      <c r="M196" s="115"/>
      <c r="N196" s="132"/>
      <c r="O196" s="133"/>
      <c r="P196" s="188"/>
      <c r="Q196" s="189"/>
      <c r="R196" s="425"/>
      <c r="S196" s="147" t="s">
        <v>87</v>
      </c>
      <c r="T196" s="188"/>
      <c r="U196" s="189"/>
      <c r="V196" s="188"/>
      <c r="W196" s="189"/>
      <c r="X196" s="188"/>
      <c r="Y196" s="189"/>
    </row>
    <row r="197" spans="2:31" ht="12">
      <c r="B197" s="422"/>
      <c r="C197" s="108"/>
      <c r="D197" s="127"/>
      <c r="E197" s="128"/>
      <c r="F197" s="129"/>
      <c r="G197" s="130"/>
      <c r="H197" s="129"/>
      <c r="I197" s="113"/>
      <c r="J197" s="129"/>
      <c r="K197" s="131"/>
      <c r="L197" s="425"/>
      <c r="M197" s="115" t="s">
        <v>88</v>
      </c>
      <c r="N197" s="132">
        <v>3</v>
      </c>
      <c r="O197" s="133">
        <v>82</v>
      </c>
      <c r="P197" s="188"/>
      <c r="Q197" s="189"/>
      <c r="R197" s="425"/>
      <c r="S197" s="136" t="s">
        <v>89</v>
      </c>
      <c r="T197" s="188"/>
      <c r="U197" s="189"/>
      <c r="V197" s="188"/>
      <c r="W197" s="189"/>
      <c r="X197" s="188"/>
      <c r="Y197" s="189"/>
    </row>
    <row r="198" spans="2:31" ht="12">
      <c r="B198" s="422"/>
      <c r="C198" s="108"/>
      <c r="D198" s="127"/>
      <c r="E198" s="128"/>
      <c r="F198" s="129"/>
      <c r="G198" s="130"/>
      <c r="H198" s="129"/>
      <c r="I198" s="113"/>
      <c r="J198" s="129"/>
      <c r="K198" s="131"/>
      <c r="L198" s="425"/>
      <c r="M198" s="115" t="s">
        <v>90</v>
      </c>
      <c r="N198" s="132" t="s">
        <v>100</v>
      </c>
      <c r="O198" s="133" t="s">
        <v>100</v>
      </c>
      <c r="P198" s="188"/>
      <c r="Q198" s="189"/>
      <c r="R198" s="425"/>
      <c r="S198" s="136" t="s">
        <v>121</v>
      </c>
      <c r="T198" s="188"/>
      <c r="U198" s="189"/>
      <c r="V198" s="188"/>
      <c r="W198" s="189"/>
      <c r="X198" s="188"/>
      <c r="Y198" s="189"/>
    </row>
    <row r="199" spans="2:31" ht="12">
      <c r="B199" s="422"/>
      <c r="C199" s="108"/>
      <c r="D199" s="127"/>
      <c r="E199" s="128"/>
      <c r="F199" s="129"/>
      <c r="G199" s="130"/>
      <c r="H199" s="129"/>
      <c r="I199" s="113"/>
      <c r="J199" s="129"/>
      <c r="K199" s="131"/>
      <c r="L199" s="425"/>
      <c r="M199" s="115" t="s">
        <v>92</v>
      </c>
      <c r="N199" s="132">
        <v>1</v>
      </c>
      <c r="O199" s="133">
        <v>17</v>
      </c>
      <c r="P199" s="188"/>
      <c r="Q199" s="189"/>
      <c r="R199" s="425"/>
      <c r="S199" s="136" t="s">
        <v>93</v>
      </c>
      <c r="T199" s="188"/>
      <c r="U199" s="189"/>
      <c r="V199" s="188"/>
      <c r="W199" s="189"/>
      <c r="X199" s="188"/>
      <c r="Y199" s="189"/>
    </row>
    <row r="200" spans="2:31" ht="12">
      <c r="B200" s="422"/>
      <c r="C200" s="149" t="s">
        <v>94</v>
      </c>
      <c r="D200" s="127">
        <v>45</v>
      </c>
      <c r="E200" s="128">
        <v>197</v>
      </c>
      <c r="F200" s="129">
        <v>45</v>
      </c>
      <c r="G200" s="130">
        <v>229</v>
      </c>
      <c r="H200" s="129">
        <v>39</v>
      </c>
      <c r="I200" s="113">
        <v>192</v>
      </c>
      <c r="J200" s="129">
        <v>45</v>
      </c>
      <c r="K200" s="131">
        <v>390</v>
      </c>
      <c r="L200" s="425"/>
      <c r="M200" s="115" t="s">
        <v>95</v>
      </c>
      <c r="N200" s="132">
        <v>33</v>
      </c>
      <c r="O200" s="133">
        <v>226</v>
      </c>
      <c r="P200" s="188"/>
      <c r="Q200" s="189"/>
      <c r="R200" s="425"/>
      <c r="S200" s="136" t="s">
        <v>96</v>
      </c>
      <c r="T200" s="188"/>
      <c r="U200" s="189"/>
      <c r="V200" s="188"/>
      <c r="W200" s="189"/>
      <c r="X200" s="188"/>
      <c r="Y200" s="189"/>
    </row>
    <row r="201" spans="2:31" ht="12">
      <c r="B201" s="423"/>
      <c r="C201" s="150" t="s">
        <v>97</v>
      </c>
      <c r="D201" s="151">
        <v>5</v>
      </c>
      <c r="E201" s="152">
        <v>57</v>
      </c>
      <c r="F201" s="153">
        <v>5</v>
      </c>
      <c r="G201" s="154">
        <v>58</v>
      </c>
      <c r="H201" s="155" t="s">
        <v>109</v>
      </c>
      <c r="I201" s="165" t="s">
        <v>100</v>
      </c>
      <c r="J201" s="153">
        <v>5</v>
      </c>
      <c r="K201" s="157">
        <v>63</v>
      </c>
      <c r="L201" s="426"/>
      <c r="M201" s="197" t="s">
        <v>98</v>
      </c>
      <c r="N201" s="155" t="s">
        <v>108</v>
      </c>
      <c r="O201" s="156" t="s">
        <v>100</v>
      </c>
      <c r="P201" s="200"/>
      <c r="Q201" s="201"/>
      <c r="R201" s="426"/>
      <c r="S201" s="161" t="s">
        <v>99</v>
      </c>
      <c r="T201" s="200"/>
      <c r="U201" s="201"/>
      <c r="V201" s="200"/>
      <c r="W201" s="201"/>
      <c r="X201" s="200"/>
      <c r="Y201" s="201"/>
    </row>
    <row r="202" spans="2:31" s="4" customFormat="1" ht="12">
      <c r="C202" s="167"/>
      <c r="D202" s="77"/>
      <c r="E202" s="77"/>
      <c r="F202" s="77"/>
      <c r="G202" s="211"/>
      <c r="H202" s="212"/>
      <c r="I202" s="212"/>
      <c r="J202" s="212"/>
      <c r="K202" s="212"/>
      <c r="L202" s="77"/>
      <c r="M202" s="212"/>
      <c r="N202" s="221"/>
      <c r="O202" s="221"/>
      <c r="P202" s="221"/>
      <c r="Q202" s="221"/>
      <c r="R202" s="77"/>
      <c r="S202" s="212"/>
      <c r="T202" s="212"/>
      <c r="U202" s="212"/>
      <c r="V202" s="213"/>
      <c r="W202" s="214"/>
      <c r="X202" s="215"/>
      <c r="Y202" s="215"/>
      <c r="Z202" s="171"/>
      <c r="AA202" s="171"/>
      <c r="AB202" s="171"/>
      <c r="AC202" s="171"/>
      <c r="AD202" s="171"/>
      <c r="AE202" s="171"/>
    </row>
    <row r="203" spans="2:31" s="88" customFormat="1" ht="12" customHeight="1">
      <c r="B203" s="431" t="s">
        <v>44</v>
      </c>
      <c r="C203" s="433" t="s">
        <v>45</v>
      </c>
      <c r="D203" s="83" t="s">
        <v>5</v>
      </c>
      <c r="E203" s="84"/>
      <c r="F203" s="83" t="s">
        <v>46</v>
      </c>
      <c r="G203" s="84"/>
      <c r="H203" s="83" t="s">
        <v>47</v>
      </c>
      <c r="I203" s="85"/>
      <c r="J203" s="83" t="s">
        <v>122</v>
      </c>
      <c r="K203" s="85"/>
      <c r="L203" s="435" t="s">
        <v>44</v>
      </c>
      <c r="M203" s="437" t="s">
        <v>45</v>
      </c>
      <c r="N203" s="83" t="s">
        <v>123</v>
      </c>
      <c r="O203" s="84"/>
      <c r="P203" s="83" t="s">
        <v>138</v>
      </c>
      <c r="Q203" s="85"/>
      <c r="R203" s="435" t="s">
        <v>44</v>
      </c>
      <c r="S203" s="437" t="s">
        <v>45</v>
      </c>
      <c r="T203" s="83" t="s">
        <v>51</v>
      </c>
      <c r="U203" s="85"/>
      <c r="V203" s="83" t="s">
        <v>167</v>
      </c>
      <c r="W203" s="85"/>
      <c r="X203" s="83" t="s">
        <v>127</v>
      </c>
      <c r="Y203" s="85"/>
    </row>
    <row r="204" spans="2:31" ht="24" customHeight="1">
      <c r="B204" s="432"/>
      <c r="C204" s="434"/>
      <c r="D204" s="89" t="s">
        <v>54</v>
      </c>
      <c r="E204" s="90" t="s">
        <v>128</v>
      </c>
      <c r="F204" s="89" t="s">
        <v>54</v>
      </c>
      <c r="G204" s="90" t="s">
        <v>55</v>
      </c>
      <c r="H204" s="89" t="s">
        <v>54</v>
      </c>
      <c r="I204" s="90" t="s">
        <v>175</v>
      </c>
      <c r="J204" s="89" t="s">
        <v>54</v>
      </c>
      <c r="K204" s="90" t="s">
        <v>128</v>
      </c>
      <c r="L204" s="436"/>
      <c r="M204" s="438"/>
      <c r="N204" s="89" t="s">
        <v>54</v>
      </c>
      <c r="O204" s="222" t="s">
        <v>128</v>
      </c>
      <c r="P204" s="89" t="s">
        <v>54</v>
      </c>
      <c r="Q204" s="90" t="s">
        <v>55</v>
      </c>
      <c r="R204" s="436"/>
      <c r="S204" s="438"/>
      <c r="T204" s="89" t="s">
        <v>54</v>
      </c>
      <c r="U204" s="91" t="s">
        <v>55</v>
      </c>
      <c r="V204" s="89" t="s">
        <v>54</v>
      </c>
      <c r="W204" s="91" t="s">
        <v>55</v>
      </c>
      <c r="X204" s="89" t="s">
        <v>54</v>
      </c>
      <c r="Y204" s="91" t="s">
        <v>55</v>
      </c>
    </row>
    <row r="205" spans="2:31" ht="12" customHeight="1">
      <c r="B205" s="421" t="s">
        <v>183</v>
      </c>
      <c r="C205" s="223" t="s">
        <v>59</v>
      </c>
      <c r="D205" s="99">
        <f t="shared" ref="D205:I205" si="16">SUM(D206:D223)</f>
        <v>547</v>
      </c>
      <c r="E205" s="224">
        <f t="shared" si="16"/>
        <v>5679</v>
      </c>
      <c r="F205" s="99">
        <f t="shared" si="16"/>
        <v>548</v>
      </c>
      <c r="G205" s="224">
        <f t="shared" si="16"/>
        <v>6104</v>
      </c>
      <c r="H205" s="225">
        <f t="shared" si="16"/>
        <v>471</v>
      </c>
      <c r="I205" s="226">
        <f t="shared" si="16"/>
        <v>5154</v>
      </c>
      <c r="J205" s="99">
        <f>SUM(J206:J223)</f>
        <v>530</v>
      </c>
      <c r="K205" s="100">
        <f>SUM(K206:K223)</f>
        <v>5573</v>
      </c>
      <c r="L205" s="424" t="s">
        <v>183</v>
      </c>
      <c r="M205" s="101" t="s">
        <v>59</v>
      </c>
      <c r="N205" s="225">
        <f>SUM(N206:N223)</f>
        <v>465</v>
      </c>
      <c r="O205" s="227">
        <f>SUM(O206:O223)</f>
        <v>5127</v>
      </c>
      <c r="P205" s="225">
        <f>SUM(P206:P223)</f>
        <v>529</v>
      </c>
      <c r="Q205" s="226">
        <f>SUM(Q206:Q223)</f>
        <v>6229</v>
      </c>
      <c r="R205" s="424" t="s">
        <v>183</v>
      </c>
      <c r="S205" s="101" t="s">
        <v>59</v>
      </c>
      <c r="T205" s="98">
        <f>SUM(T206:T223)</f>
        <v>574</v>
      </c>
      <c r="U205" s="21">
        <f>SUM(U206:U223)</f>
        <v>6479</v>
      </c>
      <c r="V205" s="176"/>
      <c r="W205" s="177"/>
      <c r="X205" s="176"/>
      <c r="Y205" s="177"/>
    </row>
    <row r="206" spans="2:31" ht="12">
      <c r="B206" s="422"/>
      <c r="C206" s="108" t="s">
        <v>60</v>
      </c>
      <c r="D206" s="228" t="s">
        <v>100</v>
      </c>
      <c r="E206" s="229" t="s">
        <v>100</v>
      </c>
      <c r="F206" s="230">
        <v>1</v>
      </c>
      <c r="G206" s="231">
        <v>19</v>
      </c>
      <c r="H206" s="111">
        <v>1</v>
      </c>
      <c r="I206" s="114">
        <v>4</v>
      </c>
      <c r="J206" s="228">
        <v>1</v>
      </c>
      <c r="K206" s="232">
        <v>15</v>
      </c>
      <c r="L206" s="425"/>
      <c r="M206" s="115" t="s">
        <v>60</v>
      </c>
      <c r="N206" s="180">
        <v>1</v>
      </c>
      <c r="O206" s="233">
        <v>15</v>
      </c>
      <c r="P206" s="180">
        <v>2</v>
      </c>
      <c r="Q206" s="181">
        <v>20</v>
      </c>
      <c r="R206" s="425"/>
      <c r="S206" s="120" t="s">
        <v>61</v>
      </c>
      <c r="T206" s="111">
        <v>2</v>
      </c>
      <c r="U206" s="114">
        <v>20</v>
      </c>
      <c r="V206" s="234"/>
      <c r="W206" s="235"/>
      <c r="X206" s="234"/>
      <c r="Y206" s="235"/>
    </row>
    <row r="207" spans="2:31" ht="12">
      <c r="B207" s="422"/>
      <c r="C207" s="108" t="s">
        <v>62</v>
      </c>
      <c r="D207" s="236">
        <v>1</v>
      </c>
      <c r="E207" s="237">
        <v>3</v>
      </c>
      <c r="F207" s="230" t="s">
        <v>184</v>
      </c>
      <c r="G207" s="231" t="s">
        <v>184</v>
      </c>
      <c r="H207" s="129" t="s">
        <v>100</v>
      </c>
      <c r="I207" s="131" t="s">
        <v>100</v>
      </c>
      <c r="J207" s="228" t="s">
        <v>100</v>
      </c>
      <c r="K207" s="238" t="s">
        <v>100</v>
      </c>
      <c r="L207" s="425"/>
      <c r="M207" s="115" t="s">
        <v>62</v>
      </c>
      <c r="N207" s="239" t="s">
        <v>100</v>
      </c>
      <c r="O207" s="240" t="s">
        <v>100</v>
      </c>
      <c r="P207" s="186" t="s">
        <v>100</v>
      </c>
      <c r="Q207" s="187" t="s">
        <v>100</v>
      </c>
      <c r="R207" s="425"/>
      <c r="S207" s="136" t="s">
        <v>63</v>
      </c>
      <c r="T207" s="241" t="s">
        <v>185</v>
      </c>
      <c r="U207" s="242" t="s">
        <v>186</v>
      </c>
      <c r="V207" s="243"/>
      <c r="W207" s="244"/>
      <c r="X207" s="243"/>
      <c r="Y207" s="244"/>
    </row>
    <row r="208" spans="2:31" ht="12">
      <c r="B208" s="422"/>
      <c r="C208" s="108" t="s">
        <v>64</v>
      </c>
      <c r="D208" s="236">
        <v>66</v>
      </c>
      <c r="E208" s="237">
        <v>449</v>
      </c>
      <c r="F208" s="230">
        <v>65</v>
      </c>
      <c r="G208" s="231">
        <v>472</v>
      </c>
      <c r="H208" s="129">
        <v>58</v>
      </c>
      <c r="I208" s="131">
        <v>453</v>
      </c>
      <c r="J208" s="228">
        <v>66</v>
      </c>
      <c r="K208" s="238">
        <v>478</v>
      </c>
      <c r="L208" s="425"/>
      <c r="M208" s="115" t="s">
        <v>64</v>
      </c>
      <c r="N208" s="239">
        <v>63</v>
      </c>
      <c r="O208" s="240">
        <v>477</v>
      </c>
      <c r="P208" s="186">
        <v>57</v>
      </c>
      <c r="Q208" s="187">
        <v>549</v>
      </c>
      <c r="R208" s="425"/>
      <c r="S208" s="136" t="s">
        <v>65</v>
      </c>
      <c r="T208" s="129">
        <v>66</v>
      </c>
      <c r="U208" s="131">
        <v>601</v>
      </c>
      <c r="V208" s="427" t="s">
        <v>107</v>
      </c>
      <c r="W208" s="428"/>
      <c r="X208" s="245"/>
      <c r="Y208" s="246"/>
    </row>
    <row r="209" spans="2:25" ht="12">
      <c r="B209" s="422"/>
      <c r="C209" s="108" t="s">
        <v>66</v>
      </c>
      <c r="D209" s="236">
        <v>90</v>
      </c>
      <c r="E209" s="237">
        <v>2807</v>
      </c>
      <c r="F209" s="230">
        <v>99</v>
      </c>
      <c r="G209" s="231">
        <v>2979</v>
      </c>
      <c r="H209" s="129">
        <v>86</v>
      </c>
      <c r="I209" s="131">
        <v>2602</v>
      </c>
      <c r="J209" s="137">
        <v>89</v>
      </c>
      <c r="K209" s="141">
        <v>2406</v>
      </c>
      <c r="L209" s="425"/>
      <c r="M209" s="115" t="s">
        <v>66</v>
      </c>
      <c r="N209" s="247">
        <v>82</v>
      </c>
      <c r="O209" s="240">
        <v>2284</v>
      </c>
      <c r="P209" s="186">
        <v>95</v>
      </c>
      <c r="Q209" s="187">
        <v>2463</v>
      </c>
      <c r="R209" s="425"/>
      <c r="S209" s="136" t="s">
        <v>67</v>
      </c>
      <c r="T209" s="129">
        <v>99</v>
      </c>
      <c r="U209" s="131">
        <v>2290</v>
      </c>
      <c r="V209" s="429" t="s">
        <v>110</v>
      </c>
      <c r="W209" s="430"/>
      <c r="X209" s="245"/>
      <c r="Y209" s="246"/>
    </row>
    <row r="210" spans="2:25" ht="12">
      <c r="B210" s="422"/>
      <c r="C210" s="108" t="s">
        <v>68</v>
      </c>
      <c r="D210" s="236">
        <v>2</v>
      </c>
      <c r="E210" s="237">
        <v>15</v>
      </c>
      <c r="F210" s="230">
        <v>2</v>
      </c>
      <c r="G210" s="231">
        <v>16</v>
      </c>
      <c r="H210" s="129" t="s">
        <v>100</v>
      </c>
      <c r="I210" s="131" t="s">
        <v>100</v>
      </c>
      <c r="J210" s="137">
        <v>2</v>
      </c>
      <c r="K210" s="141">
        <v>14</v>
      </c>
      <c r="L210" s="425"/>
      <c r="M210" s="115" t="s">
        <v>68</v>
      </c>
      <c r="N210" s="247" t="s">
        <v>100</v>
      </c>
      <c r="O210" s="240" t="s">
        <v>100</v>
      </c>
      <c r="P210" s="186">
        <v>1</v>
      </c>
      <c r="Q210" s="187">
        <v>12</v>
      </c>
      <c r="R210" s="425"/>
      <c r="S210" s="136" t="s">
        <v>69</v>
      </c>
      <c r="T210" s="129">
        <v>1</v>
      </c>
      <c r="U210" s="131">
        <v>11</v>
      </c>
      <c r="V210" s="245"/>
      <c r="W210" s="246"/>
      <c r="X210" s="245"/>
      <c r="Y210" s="246"/>
    </row>
    <row r="211" spans="2:25" ht="12">
      <c r="B211" s="422"/>
      <c r="C211" s="145"/>
      <c r="D211" s="228" t="s">
        <v>108</v>
      </c>
      <c r="E211" s="248" t="s">
        <v>118</v>
      </c>
      <c r="F211" s="137" t="s">
        <v>109</v>
      </c>
      <c r="G211" s="248" t="s">
        <v>109</v>
      </c>
      <c r="H211" s="129"/>
      <c r="I211" s="131"/>
      <c r="J211" s="137" t="s">
        <v>100</v>
      </c>
      <c r="K211" s="141" t="s">
        <v>100</v>
      </c>
      <c r="L211" s="425"/>
      <c r="M211" s="115" t="s">
        <v>187</v>
      </c>
      <c r="N211" s="247">
        <v>2</v>
      </c>
      <c r="O211" s="240">
        <v>64</v>
      </c>
      <c r="P211" s="186">
        <v>3</v>
      </c>
      <c r="Q211" s="187">
        <v>65</v>
      </c>
      <c r="R211" s="425"/>
      <c r="S211" s="136" t="s">
        <v>71</v>
      </c>
      <c r="T211" s="129">
        <v>2</v>
      </c>
      <c r="U211" s="131">
        <v>62</v>
      </c>
      <c r="V211" s="245"/>
      <c r="W211" s="246"/>
      <c r="X211" s="245"/>
      <c r="Y211" s="246"/>
    </row>
    <row r="212" spans="2:25" ht="12">
      <c r="B212" s="422"/>
      <c r="C212" s="108" t="s">
        <v>149</v>
      </c>
      <c r="D212" s="236">
        <v>17</v>
      </c>
      <c r="E212" s="249">
        <v>179</v>
      </c>
      <c r="F212" s="250">
        <v>17</v>
      </c>
      <c r="G212" s="251">
        <v>325</v>
      </c>
      <c r="H212" s="129">
        <v>11</v>
      </c>
      <c r="I212" s="131">
        <v>249</v>
      </c>
      <c r="J212" s="252">
        <v>15</v>
      </c>
      <c r="K212" s="253">
        <v>299</v>
      </c>
      <c r="L212" s="425"/>
      <c r="M212" s="115" t="s">
        <v>132</v>
      </c>
      <c r="N212" s="247">
        <v>12</v>
      </c>
      <c r="O212" s="240">
        <v>278</v>
      </c>
      <c r="P212" s="186">
        <v>12</v>
      </c>
      <c r="Q212" s="187">
        <v>311</v>
      </c>
      <c r="R212" s="425"/>
      <c r="S212" s="136" t="s">
        <v>74</v>
      </c>
      <c r="T212" s="129">
        <v>20</v>
      </c>
      <c r="U212" s="131">
        <v>489</v>
      </c>
      <c r="V212" s="245"/>
      <c r="W212" s="246"/>
      <c r="X212" s="245"/>
      <c r="Y212" s="246"/>
    </row>
    <row r="213" spans="2:25" ht="12">
      <c r="B213" s="422"/>
      <c r="C213" s="108" t="s">
        <v>143</v>
      </c>
      <c r="D213" s="236">
        <v>196</v>
      </c>
      <c r="E213" s="249">
        <v>887</v>
      </c>
      <c r="F213" s="250">
        <v>193</v>
      </c>
      <c r="G213" s="251">
        <v>1202</v>
      </c>
      <c r="H213" s="129">
        <v>185</v>
      </c>
      <c r="I213" s="131">
        <v>1196</v>
      </c>
      <c r="J213" s="252">
        <v>188</v>
      </c>
      <c r="K213" s="253">
        <v>1088</v>
      </c>
      <c r="L213" s="425"/>
      <c r="M213" s="115" t="s">
        <v>151</v>
      </c>
      <c r="N213" s="247">
        <v>143</v>
      </c>
      <c r="O213" s="240">
        <v>1110</v>
      </c>
      <c r="P213" s="186">
        <v>151</v>
      </c>
      <c r="Q213" s="187">
        <v>1427</v>
      </c>
      <c r="R213" s="425"/>
      <c r="S213" s="136" t="s">
        <v>144</v>
      </c>
      <c r="T213" s="129">
        <v>156</v>
      </c>
      <c r="U213" s="131">
        <v>1224</v>
      </c>
      <c r="V213" s="245"/>
      <c r="W213" s="246"/>
      <c r="X213" s="245"/>
      <c r="Y213" s="246"/>
    </row>
    <row r="214" spans="2:25" ht="12">
      <c r="B214" s="422"/>
      <c r="C214" s="108" t="s">
        <v>135</v>
      </c>
      <c r="D214" s="236">
        <v>4</v>
      </c>
      <c r="E214" s="249">
        <v>31</v>
      </c>
      <c r="F214" s="250">
        <v>4</v>
      </c>
      <c r="G214" s="251">
        <v>32</v>
      </c>
      <c r="H214" s="129">
        <v>2</v>
      </c>
      <c r="I214" s="131">
        <v>30</v>
      </c>
      <c r="J214" s="252">
        <v>3</v>
      </c>
      <c r="K214" s="253">
        <v>29</v>
      </c>
      <c r="L214" s="425"/>
      <c r="M214" s="115" t="s">
        <v>79</v>
      </c>
      <c r="N214" s="247">
        <v>2</v>
      </c>
      <c r="O214" s="240">
        <v>29</v>
      </c>
      <c r="P214" s="186">
        <v>2</v>
      </c>
      <c r="Q214" s="187">
        <v>27</v>
      </c>
      <c r="R214" s="425"/>
      <c r="S214" s="136" t="s">
        <v>135</v>
      </c>
      <c r="T214" s="129">
        <v>7</v>
      </c>
      <c r="U214" s="131">
        <v>92</v>
      </c>
      <c r="V214" s="245"/>
      <c r="W214" s="246"/>
      <c r="X214" s="245"/>
      <c r="Y214" s="246"/>
    </row>
    <row r="215" spans="2:25" ht="12">
      <c r="B215" s="422"/>
      <c r="C215" s="108" t="s">
        <v>188</v>
      </c>
      <c r="D215" s="236">
        <v>6</v>
      </c>
      <c r="E215" s="249">
        <v>11</v>
      </c>
      <c r="F215" s="250">
        <v>6</v>
      </c>
      <c r="G215" s="251">
        <v>17</v>
      </c>
      <c r="H215" s="129">
        <v>3</v>
      </c>
      <c r="I215" s="131">
        <v>7</v>
      </c>
      <c r="J215" s="252">
        <v>5</v>
      </c>
      <c r="K215" s="253">
        <v>9</v>
      </c>
      <c r="L215" s="425"/>
      <c r="M215" s="115" t="s">
        <v>82</v>
      </c>
      <c r="N215" s="247">
        <v>3</v>
      </c>
      <c r="O215" s="240">
        <v>5</v>
      </c>
      <c r="P215" s="186">
        <v>4</v>
      </c>
      <c r="Q215" s="187">
        <v>14</v>
      </c>
      <c r="R215" s="425"/>
      <c r="S215" s="136" t="s">
        <v>83</v>
      </c>
      <c r="T215" s="129">
        <v>11</v>
      </c>
      <c r="U215" s="131">
        <v>54</v>
      </c>
      <c r="V215" s="245"/>
      <c r="W215" s="246"/>
      <c r="X215" s="245"/>
      <c r="Y215" s="246"/>
    </row>
    <row r="216" spans="2:25" ht="12">
      <c r="B216" s="422"/>
      <c r="C216" s="108"/>
      <c r="D216" s="236"/>
      <c r="E216" s="249"/>
      <c r="F216" s="250"/>
      <c r="G216" s="251"/>
      <c r="H216" s="129"/>
      <c r="I216" s="131"/>
      <c r="J216" s="252"/>
      <c r="K216" s="253"/>
      <c r="L216" s="425"/>
      <c r="M216" s="115"/>
      <c r="N216" s="247"/>
      <c r="O216" s="240"/>
      <c r="P216" s="186"/>
      <c r="Q216" s="187"/>
      <c r="R216" s="425"/>
      <c r="S216" s="147" t="s">
        <v>84</v>
      </c>
      <c r="T216" s="129">
        <v>8</v>
      </c>
      <c r="U216" s="131">
        <v>165</v>
      </c>
      <c r="V216" s="245"/>
      <c r="W216" s="246"/>
      <c r="X216" s="245"/>
      <c r="Y216" s="246"/>
    </row>
    <row r="217" spans="2:25" ht="12">
      <c r="B217" s="422"/>
      <c r="C217" s="108"/>
      <c r="D217" s="228"/>
      <c r="E217" s="248"/>
      <c r="F217" s="137"/>
      <c r="G217" s="248"/>
      <c r="H217" s="129"/>
      <c r="I217" s="131"/>
      <c r="J217" s="129" t="s">
        <v>130</v>
      </c>
      <c r="K217" s="131" t="s">
        <v>108</v>
      </c>
      <c r="L217" s="425"/>
      <c r="M217" s="115" t="s">
        <v>85</v>
      </c>
      <c r="N217" s="247">
        <v>30</v>
      </c>
      <c r="O217" s="240">
        <v>170</v>
      </c>
      <c r="P217" s="186">
        <v>33</v>
      </c>
      <c r="Q217" s="187">
        <v>205</v>
      </c>
      <c r="R217" s="425"/>
      <c r="S217" s="147" t="s">
        <v>86</v>
      </c>
      <c r="T217" s="129">
        <v>47</v>
      </c>
      <c r="U217" s="131">
        <v>310</v>
      </c>
      <c r="V217" s="245"/>
      <c r="W217" s="246"/>
      <c r="X217" s="245"/>
      <c r="Y217" s="246"/>
    </row>
    <row r="218" spans="2:25" ht="12">
      <c r="B218" s="422"/>
      <c r="C218" s="108"/>
      <c r="D218" s="228"/>
      <c r="E218" s="248"/>
      <c r="F218" s="137"/>
      <c r="G218" s="248"/>
      <c r="H218" s="129"/>
      <c r="I218" s="131"/>
      <c r="J218" s="129"/>
      <c r="K218" s="131"/>
      <c r="L218" s="425"/>
      <c r="M218" s="115"/>
      <c r="N218" s="247"/>
      <c r="O218" s="240"/>
      <c r="P218" s="186"/>
      <c r="Q218" s="187"/>
      <c r="R218" s="425"/>
      <c r="S218" s="147" t="s">
        <v>87</v>
      </c>
      <c r="T218" s="129">
        <v>49</v>
      </c>
      <c r="U218" s="131">
        <v>190</v>
      </c>
      <c r="V218" s="245"/>
      <c r="W218" s="246"/>
      <c r="X218" s="245"/>
      <c r="Y218" s="246"/>
    </row>
    <row r="219" spans="2:25" ht="12">
      <c r="B219" s="422"/>
      <c r="C219" s="108"/>
      <c r="D219" s="228"/>
      <c r="E219" s="248"/>
      <c r="F219" s="137"/>
      <c r="G219" s="248"/>
      <c r="H219" s="129"/>
      <c r="I219" s="131"/>
      <c r="J219" s="129" t="s">
        <v>118</v>
      </c>
      <c r="K219" s="131" t="s">
        <v>109</v>
      </c>
      <c r="L219" s="425"/>
      <c r="M219" s="115" t="s">
        <v>88</v>
      </c>
      <c r="N219" s="247">
        <v>21</v>
      </c>
      <c r="O219" s="240">
        <v>347</v>
      </c>
      <c r="P219" s="186">
        <v>33</v>
      </c>
      <c r="Q219" s="187">
        <v>489</v>
      </c>
      <c r="R219" s="425"/>
      <c r="S219" s="136" t="s">
        <v>137</v>
      </c>
      <c r="T219" s="129">
        <v>23</v>
      </c>
      <c r="U219" s="131">
        <v>162</v>
      </c>
      <c r="V219" s="245"/>
      <c r="W219" s="246"/>
      <c r="X219" s="245"/>
      <c r="Y219" s="246"/>
    </row>
    <row r="220" spans="2:25" ht="12">
      <c r="B220" s="422"/>
      <c r="C220" s="108"/>
      <c r="D220" s="228"/>
      <c r="E220" s="248"/>
      <c r="F220" s="137"/>
      <c r="G220" s="248"/>
      <c r="H220" s="129"/>
      <c r="I220" s="131"/>
      <c r="J220" s="129" t="s">
        <v>109</v>
      </c>
      <c r="K220" s="131" t="s">
        <v>130</v>
      </c>
      <c r="L220" s="425"/>
      <c r="M220" s="115" t="s">
        <v>90</v>
      </c>
      <c r="N220" s="247">
        <v>8</v>
      </c>
      <c r="O220" s="240">
        <v>17</v>
      </c>
      <c r="P220" s="186">
        <v>23</v>
      </c>
      <c r="Q220" s="187">
        <v>153</v>
      </c>
      <c r="R220" s="425"/>
      <c r="S220" s="136" t="s">
        <v>121</v>
      </c>
      <c r="T220" s="129">
        <v>31</v>
      </c>
      <c r="U220" s="131">
        <v>518</v>
      </c>
      <c r="V220" s="245"/>
      <c r="W220" s="246"/>
      <c r="X220" s="245"/>
      <c r="Y220" s="246"/>
    </row>
    <row r="221" spans="2:25" ht="12">
      <c r="B221" s="422"/>
      <c r="C221" s="108"/>
      <c r="D221" s="228"/>
      <c r="E221" s="248"/>
      <c r="F221" s="137"/>
      <c r="G221" s="248"/>
      <c r="H221" s="129"/>
      <c r="I221" s="131"/>
      <c r="J221" s="129" t="s">
        <v>109</v>
      </c>
      <c r="K221" s="131" t="s">
        <v>109</v>
      </c>
      <c r="L221" s="425"/>
      <c r="M221" s="115" t="s">
        <v>92</v>
      </c>
      <c r="N221" s="247">
        <v>8</v>
      </c>
      <c r="O221" s="240">
        <v>23</v>
      </c>
      <c r="P221" s="186">
        <v>10</v>
      </c>
      <c r="Q221" s="187">
        <v>65</v>
      </c>
      <c r="R221" s="425"/>
      <c r="S221" s="136" t="s">
        <v>93</v>
      </c>
      <c r="T221" s="129">
        <v>6</v>
      </c>
      <c r="U221" s="131">
        <v>40</v>
      </c>
      <c r="V221" s="245"/>
      <c r="W221" s="246"/>
      <c r="X221" s="245"/>
      <c r="Y221" s="246"/>
    </row>
    <row r="222" spans="2:25" ht="12">
      <c r="B222" s="422"/>
      <c r="C222" s="149" t="s">
        <v>94</v>
      </c>
      <c r="D222" s="236">
        <v>158</v>
      </c>
      <c r="E222" s="237">
        <v>1211</v>
      </c>
      <c r="F222" s="230">
        <v>154</v>
      </c>
      <c r="G222" s="231">
        <v>948</v>
      </c>
      <c r="H222" s="129">
        <v>125</v>
      </c>
      <c r="I222" s="131">
        <v>613</v>
      </c>
      <c r="J222" s="252">
        <v>154</v>
      </c>
      <c r="K222" s="253">
        <v>1153</v>
      </c>
      <c r="L222" s="425"/>
      <c r="M222" s="115" t="s">
        <v>95</v>
      </c>
      <c r="N222" s="247">
        <v>90</v>
      </c>
      <c r="O222" s="240">
        <v>308</v>
      </c>
      <c r="P222" s="186">
        <v>95</v>
      </c>
      <c r="Q222" s="187">
        <v>357</v>
      </c>
      <c r="R222" s="425"/>
      <c r="S222" s="136" t="s">
        <v>96</v>
      </c>
      <c r="T222" s="129">
        <v>40</v>
      </c>
      <c r="U222" s="131">
        <v>158</v>
      </c>
      <c r="V222" s="245"/>
      <c r="W222" s="246"/>
      <c r="X222" s="245"/>
      <c r="Y222" s="246"/>
    </row>
    <row r="223" spans="2:25" ht="12">
      <c r="B223" s="423"/>
      <c r="C223" s="150" t="s">
        <v>97</v>
      </c>
      <c r="D223" s="155">
        <v>7</v>
      </c>
      <c r="E223" s="156">
        <v>86</v>
      </c>
      <c r="F223" s="254">
        <v>7</v>
      </c>
      <c r="G223" s="255">
        <v>94</v>
      </c>
      <c r="H223" s="153" t="s">
        <v>109</v>
      </c>
      <c r="I223" s="157" t="s">
        <v>130</v>
      </c>
      <c r="J223" s="256">
        <v>7</v>
      </c>
      <c r="K223" s="257">
        <v>82</v>
      </c>
      <c r="L223" s="426"/>
      <c r="M223" s="158" t="s">
        <v>98</v>
      </c>
      <c r="N223" s="258" t="s">
        <v>100</v>
      </c>
      <c r="O223" s="156" t="s">
        <v>100</v>
      </c>
      <c r="P223" s="259">
        <v>8</v>
      </c>
      <c r="Q223" s="260">
        <v>72</v>
      </c>
      <c r="R223" s="426"/>
      <c r="S223" s="161" t="s">
        <v>99</v>
      </c>
      <c r="T223" s="153">
        <v>6</v>
      </c>
      <c r="U223" s="157">
        <v>93</v>
      </c>
      <c r="V223" s="261"/>
      <c r="W223" s="262"/>
      <c r="X223" s="261"/>
      <c r="Y223" s="262"/>
    </row>
    <row r="224" spans="2:25" s="4" customFormat="1" ht="12">
      <c r="C224" s="167"/>
      <c r="D224" s="263"/>
      <c r="E224" s="263"/>
      <c r="F224" s="264"/>
      <c r="G224" s="264"/>
      <c r="H224" s="203"/>
      <c r="I224" s="203"/>
      <c r="J224" s="203"/>
      <c r="K224" s="203"/>
      <c r="L224" s="77"/>
      <c r="M224" s="203"/>
      <c r="N224" s="203"/>
      <c r="O224" s="203"/>
      <c r="P224" s="203"/>
      <c r="Q224" s="203"/>
      <c r="R224" s="77"/>
      <c r="S224" s="203"/>
      <c r="T224" s="203"/>
      <c r="U224" s="203"/>
      <c r="V224" s="202"/>
      <c r="W224" s="202"/>
      <c r="X224" s="202"/>
      <c r="Y224" s="202"/>
    </row>
    <row r="225" spans="2:25" s="88" customFormat="1" ht="12" customHeight="1">
      <c r="B225" s="431" t="s">
        <v>44</v>
      </c>
      <c r="C225" s="433" t="s">
        <v>45</v>
      </c>
      <c r="D225" s="207" t="s">
        <v>5</v>
      </c>
      <c r="E225" s="208"/>
      <c r="F225" s="207" t="s">
        <v>46</v>
      </c>
      <c r="G225" s="208"/>
      <c r="H225" s="207" t="s">
        <v>47</v>
      </c>
      <c r="I225" s="209"/>
      <c r="J225" s="207" t="s">
        <v>122</v>
      </c>
      <c r="K225" s="85"/>
      <c r="L225" s="435" t="s">
        <v>44</v>
      </c>
      <c r="M225" s="437" t="s">
        <v>45</v>
      </c>
      <c r="N225" s="207" t="s">
        <v>123</v>
      </c>
      <c r="O225" s="208"/>
      <c r="P225" s="207" t="s">
        <v>124</v>
      </c>
      <c r="Q225" s="85"/>
      <c r="R225" s="435" t="s">
        <v>44</v>
      </c>
      <c r="S225" s="439" t="s">
        <v>45</v>
      </c>
      <c r="T225" s="207" t="s">
        <v>139</v>
      </c>
      <c r="U225" s="209"/>
      <c r="V225" s="207" t="s">
        <v>189</v>
      </c>
      <c r="W225" s="209"/>
      <c r="X225" s="207" t="s">
        <v>127</v>
      </c>
      <c r="Y225" s="209"/>
    </row>
    <row r="226" spans="2:25" ht="24" customHeight="1">
      <c r="B226" s="432"/>
      <c r="C226" s="434"/>
      <c r="D226" s="89" t="s">
        <v>54</v>
      </c>
      <c r="E226" s="90" t="s">
        <v>128</v>
      </c>
      <c r="F226" s="89" t="s">
        <v>54</v>
      </c>
      <c r="G226" s="90" t="s">
        <v>128</v>
      </c>
      <c r="H226" s="89" t="s">
        <v>54</v>
      </c>
      <c r="I226" s="90" t="s">
        <v>55</v>
      </c>
      <c r="J226" s="89" t="s">
        <v>54</v>
      </c>
      <c r="K226" s="90" t="s">
        <v>55</v>
      </c>
      <c r="L226" s="436"/>
      <c r="M226" s="438"/>
      <c r="N226" s="89" t="s">
        <v>54</v>
      </c>
      <c r="O226" s="265" t="s">
        <v>55</v>
      </c>
      <c r="P226" s="89" t="s">
        <v>54</v>
      </c>
      <c r="Q226" s="91" t="s">
        <v>55</v>
      </c>
      <c r="R226" s="436"/>
      <c r="S226" s="438"/>
      <c r="T226" s="89" t="s">
        <v>54</v>
      </c>
      <c r="U226" s="91" t="s">
        <v>55</v>
      </c>
      <c r="V226" s="89" t="s">
        <v>54</v>
      </c>
      <c r="W226" s="91" t="s">
        <v>128</v>
      </c>
      <c r="X226" s="89" t="s">
        <v>54</v>
      </c>
      <c r="Y226" s="91" t="s">
        <v>55</v>
      </c>
    </row>
    <row r="227" spans="2:25" ht="12" customHeight="1">
      <c r="B227" s="421" t="s">
        <v>29</v>
      </c>
      <c r="C227" s="223" t="s">
        <v>59</v>
      </c>
      <c r="D227" s="174">
        <f t="shared" ref="D227:I227" si="17">SUM(D228:D245)</f>
        <v>2513</v>
      </c>
      <c r="E227" s="68">
        <f t="shared" si="17"/>
        <v>20807</v>
      </c>
      <c r="F227" s="99">
        <f t="shared" si="17"/>
        <v>2343</v>
      </c>
      <c r="G227" s="224">
        <f t="shared" si="17"/>
        <v>19574</v>
      </c>
      <c r="H227" s="225">
        <f t="shared" si="17"/>
        <v>2107</v>
      </c>
      <c r="I227" s="226">
        <f t="shared" si="17"/>
        <v>17773</v>
      </c>
      <c r="J227" s="96">
        <f>SUM(J228:J245)</f>
        <v>2229</v>
      </c>
      <c r="K227" s="210">
        <f>SUM(K228:K245)</f>
        <v>19703</v>
      </c>
      <c r="L227" s="424" t="s">
        <v>29</v>
      </c>
      <c r="M227" s="101" t="s">
        <v>59</v>
      </c>
      <c r="N227" s="266">
        <f>SUM(N228:N245)</f>
        <v>1934</v>
      </c>
      <c r="O227" s="102">
        <f>SUM(O228:O245)</f>
        <v>16669</v>
      </c>
      <c r="P227" s="266">
        <f>SUM(P228:P245)</f>
        <v>2073</v>
      </c>
      <c r="Q227" s="21">
        <f>SUM(Q228:Q245)</f>
        <v>18298</v>
      </c>
      <c r="R227" s="424" t="s">
        <v>29</v>
      </c>
      <c r="S227" s="101" t="s">
        <v>59</v>
      </c>
      <c r="T227" s="266">
        <f t="shared" ref="T227:Y227" si="18">SUM(T228:T245)</f>
        <v>1966</v>
      </c>
      <c r="U227" s="267">
        <f t="shared" si="18"/>
        <v>18194</v>
      </c>
      <c r="V227" s="266">
        <f t="shared" si="18"/>
        <v>1765</v>
      </c>
      <c r="W227" s="267">
        <f t="shared" si="18"/>
        <v>15978</v>
      </c>
      <c r="X227" s="266">
        <f t="shared" si="18"/>
        <v>1839</v>
      </c>
      <c r="Y227" s="267">
        <f t="shared" si="18"/>
        <v>17599</v>
      </c>
    </row>
    <row r="228" spans="2:25" ht="12">
      <c r="B228" s="422"/>
      <c r="C228" s="108" t="s">
        <v>60</v>
      </c>
      <c r="D228" s="268">
        <f t="shared" ref="D228:K237" si="19">SUM(D294,D272,D250)</f>
        <v>4</v>
      </c>
      <c r="E228" s="269">
        <f t="shared" si="19"/>
        <v>12</v>
      </c>
      <c r="F228" s="270">
        <f t="shared" si="19"/>
        <v>6</v>
      </c>
      <c r="G228" s="271">
        <f t="shared" si="19"/>
        <v>28</v>
      </c>
      <c r="H228" s="109">
        <f t="shared" si="19"/>
        <v>6</v>
      </c>
      <c r="I228" s="272">
        <f t="shared" si="19"/>
        <v>218</v>
      </c>
      <c r="J228" s="109">
        <f t="shared" si="19"/>
        <v>6</v>
      </c>
      <c r="K228" s="110">
        <f t="shared" si="19"/>
        <v>132</v>
      </c>
      <c r="L228" s="425"/>
      <c r="M228" s="115" t="s">
        <v>60</v>
      </c>
      <c r="N228" s="111">
        <f t="shared" ref="N228:O237" si="20">SUM(N294,N272,N250)</f>
        <v>4</v>
      </c>
      <c r="O228" s="112">
        <f t="shared" si="20"/>
        <v>17</v>
      </c>
      <c r="P228" s="180">
        <v>6</v>
      </c>
      <c r="Q228" s="181">
        <v>40</v>
      </c>
      <c r="R228" s="425"/>
      <c r="S228" s="120" t="s">
        <v>61</v>
      </c>
      <c r="T228" s="111">
        <v>12</v>
      </c>
      <c r="U228" s="273">
        <v>437</v>
      </c>
      <c r="V228" s="125">
        <v>11</v>
      </c>
      <c r="W228" s="125">
        <v>61</v>
      </c>
      <c r="X228" s="111">
        <v>18</v>
      </c>
      <c r="Y228" s="273">
        <v>109</v>
      </c>
    </row>
    <row r="229" spans="2:25" ht="12">
      <c r="B229" s="422"/>
      <c r="C229" s="108" t="s">
        <v>62</v>
      </c>
      <c r="D229" s="139">
        <f t="shared" si="19"/>
        <v>6</v>
      </c>
      <c r="E229" s="140">
        <f t="shared" si="19"/>
        <v>64</v>
      </c>
      <c r="F229" s="129">
        <f t="shared" si="19"/>
        <v>3</v>
      </c>
      <c r="G229" s="130">
        <f t="shared" si="19"/>
        <v>21</v>
      </c>
      <c r="H229" s="274">
        <f t="shared" si="19"/>
        <v>3</v>
      </c>
      <c r="I229" s="272">
        <f t="shared" si="19"/>
        <v>27</v>
      </c>
      <c r="J229" s="127">
        <f t="shared" si="19"/>
        <v>2</v>
      </c>
      <c r="K229" s="128">
        <f t="shared" si="19"/>
        <v>16</v>
      </c>
      <c r="L229" s="425"/>
      <c r="M229" s="115" t="s">
        <v>62</v>
      </c>
      <c r="N229" s="250">
        <f t="shared" si="20"/>
        <v>2</v>
      </c>
      <c r="O229" s="251">
        <f t="shared" si="20"/>
        <v>14</v>
      </c>
      <c r="P229" s="186">
        <v>1</v>
      </c>
      <c r="Q229" s="187">
        <v>13</v>
      </c>
      <c r="R229" s="425"/>
      <c r="S229" s="136" t="s">
        <v>63</v>
      </c>
      <c r="T229" s="129">
        <v>1</v>
      </c>
      <c r="U229" s="131">
        <v>14</v>
      </c>
      <c r="V229" s="129">
        <v>3</v>
      </c>
      <c r="W229" s="131">
        <v>29</v>
      </c>
      <c r="X229" s="129">
        <v>1</v>
      </c>
      <c r="Y229" s="131">
        <v>5</v>
      </c>
    </row>
    <row r="230" spans="2:25" ht="12">
      <c r="B230" s="422"/>
      <c r="C230" s="108" t="s">
        <v>64</v>
      </c>
      <c r="D230" s="139">
        <f t="shared" si="19"/>
        <v>335</v>
      </c>
      <c r="E230" s="140">
        <f t="shared" si="19"/>
        <v>1983</v>
      </c>
      <c r="F230" s="275">
        <f t="shared" si="19"/>
        <v>294</v>
      </c>
      <c r="G230" s="276">
        <f t="shared" si="19"/>
        <v>1848</v>
      </c>
      <c r="H230" s="274">
        <f t="shared" si="19"/>
        <v>293</v>
      </c>
      <c r="I230" s="272">
        <f t="shared" si="19"/>
        <v>1859</v>
      </c>
      <c r="J230" s="127">
        <f t="shared" si="19"/>
        <v>285</v>
      </c>
      <c r="K230" s="128">
        <f t="shared" si="19"/>
        <v>1836</v>
      </c>
      <c r="L230" s="425"/>
      <c r="M230" s="115" t="s">
        <v>64</v>
      </c>
      <c r="N230" s="132">
        <f t="shared" si="20"/>
        <v>271</v>
      </c>
      <c r="O230" s="277">
        <f t="shared" si="20"/>
        <v>1755</v>
      </c>
      <c r="P230" s="186">
        <v>263</v>
      </c>
      <c r="Q230" s="187">
        <v>1576</v>
      </c>
      <c r="R230" s="425"/>
      <c r="S230" s="136" t="s">
        <v>65</v>
      </c>
      <c r="T230" s="129">
        <v>235</v>
      </c>
      <c r="U230" s="131">
        <v>1392</v>
      </c>
      <c r="V230" s="129">
        <v>216</v>
      </c>
      <c r="W230" s="131">
        <v>1313</v>
      </c>
      <c r="X230" s="129">
        <v>212</v>
      </c>
      <c r="Y230" s="131">
        <v>1255</v>
      </c>
    </row>
    <row r="231" spans="2:25" ht="12">
      <c r="B231" s="422"/>
      <c r="C231" s="108" t="s">
        <v>66</v>
      </c>
      <c r="D231" s="139">
        <f t="shared" si="19"/>
        <v>303</v>
      </c>
      <c r="E231" s="140">
        <f t="shared" si="19"/>
        <v>8190</v>
      </c>
      <c r="F231" s="275">
        <f t="shared" si="19"/>
        <v>256</v>
      </c>
      <c r="G231" s="276">
        <f t="shared" si="19"/>
        <v>6874</v>
      </c>
      <c r="H231" s="274">
        <f t="shared" si="19"/>
        <v>234</v>
      </c>
      <c r="I231" s="272">
        <f t="shared" si="19"/>
        <v>7128</v>
      </c>
      <c r="J231" s="127">
        <f t="shared" si="19"/>
        <v>216</v>
      </c>
      <c r="K231" s="128">
        <f t="shared" si="19"/>
        <v>6207</v>
      </c>
      <c r="L231" s="425"/>
      <c r="M231" s="115" t="s">
        <v>66</v>
      </c>
      <c r="N231" s="132">
        <f t="shared" si="20"/>
        <v>192</v>
      </c>
      <c r="O231" s="277">
        <f t="shared" si="20"/>
        <v>5826</v>
      </c>
      <c r="P231" s="186">
        <v>196</v>
      </c>
      <c r="Q231" s="187">
        <v>6144</v>
      </c>
      <c r="R231" s="425"/>
      <c r="S231" s="136" t="s">
        <v>67</v>
      </c>
      <c r="T231" s="129">
        <v>175</v>
      </c>
      <c r="U231" s="131">
        <v>5522</v>
      </c>
      <c r="V231" s="129">
        <v>178</v>
      </c>
      <c r="W231" s="131">
        <v>5397</v>
      </c>
      <c r="X231" s="129">
        <v>173</v>
      </c>
      <c r="Y231" s="131">
        <v>5542</v>
      </c>
    </row>
    <row r="232" spans="2:25" ht="12">
      <c r="B232" s="422"/>
      <c r="C232" s="108" t="s">
        <v>68</v>
      </c>
      <c r="D232" s="139">
        <f t="shared" si="19"/>
        <v>8</v>
      </c>
      <c r="E232" s="140">
        <f t="shared" si="19"/>
        <v>71</v>
      </c>
      <c r="F232" s="275">
        <f t="shared" si="19"/>
        <v>7</v>
      </c>
      <c r="G232" s="276">
        <f t="shared" si="19"/>
        <v>90</v>
      </c>
      <c r="H232" s="274">
        <f t="shared" si="19"/>
        <v>1</v>
      </c>
      <c r="I232" s="272">
        <f t="shared" si="19"/>
        <v>22</v>
      </c>
      <c r="J232" s="127">
        <f t="shared" si="19"/>
        <v>7</v>
      </c>
      <c r="K232" s="128">
        <f t="shared" si="19"/>
        <v>92</v>
      </c>
      <c r="L232" s="425"/>
      <c r="M232" s="115" t="s">
        <v>68</v>
      </c>
      <c r="N232" s="250">
        <f t="shared" si="20"/>
        <v>0</v>
      </c>
      <c r="O232" s="251">
        <f t="shared" si="20"/>
        <v>0</v>
      </c>
      <c r="P232" s="186">
        <v>3</v>
      </c>
      <c r="Q232" s="187">
        <v>54</v>
      </c>
      <c r="R232" s="425"/>
      <c r="S232" s="136" t="s">
        <v>69</v>
      </c>
      <c r="T232" s="129">
        <v>3</v>
      </c>
      <c r="U232" s="131">
        <v>56</v>
      </c>
      <c r="V232" s="129" t="s">
        <v>100</v>
      </c>
      <c r="W232" s="131" t="s">
        <v>100</v>
      </c>
      <c r="X232" s="129">
        <v>3</v>
      </c>
      <c r="Y232" s="131">
        <v>59</v>
      </c>
    </row>
    <row r="233" spans="2:25" ht="12">
      <c r="B233" s="422"/>
      <c r="C233" s="145"/>
      <c r="D233" s="127"/>
      <c r="E233" s="128"/>
      <c r="F233" s="129"/>
      <c r="G233" s="130"/>
      <c r="H233" s="274"/>
      <c r="I233" s="272"/>
      <c r="J233" s="127">
        <f t="shared" si="19"/>
        <v>0</v>
      </c>
      <c r="K233" s="128">
        <f t="shared" si="19"/>
        <v>0</v>
      </c>
      <c r="L233" s="425"/>
      <c r="M233" s="115" t="s">
        <v>187</v>
      </c>
      <c r="N233" s="132">
        <f t="shared" si="20"/>
        <v>8</v>
      </c>
      <c r="O233" s="277">
        <f t="shared" si="20"/>
        <v>22</v>
      </c>
      <c r="P233" s="186">
        <v>7</v>
      </c>
      <c r="Q233" s="187">
        <v>17</v>
      </c>
      <c r="R233" s="425"/>
      <c r="S233" s="136" t="s">
        <v>71</v>
      </c>
      <c r="T233" s="129">
        <v>6</v>
      </c>
      <c r="U233" s="131">
        <v>27</v>
      </c>
      <c r="V233" s="129">
        <v>4</v>
      </c>
      <c r="W233" s="131">
        <v>28</v>
      </c>
      <c r="X233" s="129">
        <v>4</v>
      </c>
      <c r="Y233" s="131">
        <v>16</v>
      </c>
    </row>
    <row r="234" spans="2:25" ht="12">
      <c r="B234" s="422"/>
      <c r="C234" s="108" t="s">
        <v>149</v>
      </c>
      <c r="D234" s="139">
        <f t="shared" ref="D234:I237" si="21">SUM(D300,D278,D256)</f>
        <v>61</v>
      </c>
      <c r="E234" s="140">
        <f t="shared" si="21"/>
        <v>1071</v>
      </c>
      <c r="F234" s="275">
        <f t="shared" si="21"/>
        <v>60</v>
      </c>
      <c r="G234" s="276">
        <f t="shared" si="21"/>
        <v>1071</v>
      </c>
      <c r="H234" s="274">
        <f t="shared" si="21"/>
        <v>48</v>
      </c>
      <c r="I234" s="272">
        <f t="shared" si="21"/>
        <v>1046</v>
      </c>
      <c r="J234" s="127">
        <f t="shared" si="19"/>
        <v>68</v>
      </c>
      <c r="K234" s="128">
        <f t="shared" si="19"/>
        <v>1285</v>
      </c>
      <c r="L234" s="425"/>
      <c r="M234" s="115" t="s">
        <v>190</v>
      </c>
      <c r="N234" s="132">
        <f t="shared" si="20"/>
        <v>38</v>
      </c>
      <c r="O234" s="277">
        <f t="shared" si="20"/>
        <v>824</v>
      </c>
      <c r="P234" s="186">
        <v>43</v>
      </c>
      <c r="Q234" s="187">
        <v>845</v>
      </c>
      <c r="R234" s="425"/>
      <c r="S234" s="136" t="s">
        <v>74</v>
      </c>
      <c r="T234" s="129">
        <v>45</v>
      </c>
      <c r="U234" s="131">
        <v>1023</v>
      </c>
      <c r="V234" s="129">
        <v>42</v>
      </c>
      <c r="W234" s="131">
        <v>1001</v>
      </c>
      <c r="X234" s="129">
        <v>41</v>
      </c>
      <c r="Y234" s="131">
        <v>939</v>
      </c>
    </row>
    <row r="235" spans="2:25" ht="12">
      <c r="B235" s="422"/>
      <c r="C235" s="108" t="s">
        <v>191</v>
      </c>
      <c r="D235" s="139">
        <f t="shared" si="21"/>
        <v>979</v>
      </c>
      <c r="E235" s="140">
        <f t="shared" si="21"/>
        <v>4161</v>
      </c>
      <c r="F235" s="275">
        <f t="shared" si="21"/>
        <v>903</v>
      </c>
      <c r="G235" s="276">
        <f t="shared" si="21"/>
        <v>4167</v>
      </c>
      <c r="H235" s="274">
        <f t="shared" si="21"/>
        <v>854</v>
      </c>
      <c r="I235" s="272">
        <f t="shared" si="21"/>
        <v>3826</v>
      </c>
      <c r="J235" s="127">
        <f t="shared" si="19"/>
        <v>818</v>
      </c>
      <c r="K235" s="128">
        <f t="shared" si="19"/>
        <v>4514</v>
      </c>
      <c r="L235" s="425"/>
      <c r="M235" s="115" t="s">
        <v>151</v>
      </c>
      <c r="N235" s="132">
        <f t="shared" si="20"/>
        <v>617</v>
      </c>
      <c r="O235" s="277">
        <f t="shared" si="20"/>
        <v>3099</v>
      </c>
      <c r="P235" s="186">
        <v>584</v>
      </c>
      <c r="Q235" s="187">
        <v>2964</v>
      </c>
      <c r="R235" s="425"/>
      <c r="S235" s="136" t="s">
        <v>77</v>
      </c>
      <c r="T235" s="129">
        <v>572</v>
      </c>
      <c r="U235" s="131">
        <v>2863</v>
      </c>
      <c r="V235" s="129">
        <v>515</v>
      </c>
      <c r="W235" s="131">
        <v>2618</v>
      </c>
      <c r="X235" s="129">
        <v>488</v>
      </c>
      <c r="Y235" s="131">
        <v>2465</v>
      </c>
    </row>
    <row r="236" spans="2:25" ht="12">
      <c r="B236" s="422"/>
      <c r="C236" s="108" t="s">
        <v>78</v>
      </c>
      <c r="D236" s="139">
        <f t="shared" si="21"/>
        <v>25</v>
      </c>
      <c r="E236" s="140">
        <f t="shared" si="21"/>
        <v>310</v>
      </c>
      <c r="F236" s="275">
        <f t="shared" si="21"/>
        <v>27</v>
      </c>
      <c r="G236" s="276">
        <f t="shared" si="21"/>
        <v>296</v>
      </c>
      <c r="H236" s="274">
        <f t="shared" si="21"/>
        <v>30</v>
      </c>
      <c r="I236" s="272">
        <f t="shared" si="21"/>
        <v>278</v>
      </c>
      <c r="J236" s="127">
        <f t="shared" si="19"/>
        <v>33</v>
      </c>
      <c r="K236" s="128">
        <f t="shared" si="19"/>
        <v>272</v>
      </c>
      <c r="L236" s="425"/>
      <c r="M236" s="115" t="s">
        <v>79</v>
      </c>
      <c r="N236" s="132">
        <f t="shared" si="20"/>
        <v>28</v>
      </c>
      <c r="O236" s="277">
        <f t="shared" si="20"/>
        <v>237</v>
      </c>
      <c r="P236" s="186">
        <v>26</v>
      </c>
      <c r="Q236" s="187">
        <v>208</v>
      </c>
      <c r="R236" s="425"/>
      <c r="S236" s="136" t="s">
        <v>78</v>
      </c>
      <c r="T236" s="129">
        <v>24</v>
      </c>
      <c r="U236" s="131">
        <v>208</v>
      </c>
      <c r="V236" s="129">
        <v>22</v>
      </c>
      <c r="W236" s="131">
        <v>173</v>
      </c>
      <c r="X236" s="129">
        <v>26</v>
      </c>
      <c r="Y236" s="131">
        <v>207</v>
      </c>
    </row>
    <row r="237" spans="2:25" ht="12">
      <c r="B237" s="422"/>
      <c r="C237" s="108" t="s">
        <v>192</v>
      </c>
      <c r="D237" s="139">
        <f t="shared" si="21"/>
        <v>34</v>
      </c>
      <c r="E237" s="140">
        <f t="shared" si="21"/>
        <v>59</v>
      </c>
      <c r="F237" s="275">
        <f t="shared" si="21"/>
        <v>32</v>
      </c>
      <c r="G237" s="276">
        <f t="shared" si="21"/>
        <v>57</v>
      </c>
      <c r="H237" s="274">
        <f t="shared" si="21"/>
        <v>37</v>
      </c>
      <c r="I237" s="272">
        <f t="shared" si="21"/>
        <v>82</v>
      </c>
      <c r="J237" s="127">
        <f t="shared" si="19"/>
        <v>38</v>
      </c>
      <c r="K237" s="128">
        <f t="shared" si="19"/>
        <v>78</v>
      </c>
      <c r="L237" s="425"/>
      <c r="M237" s="115" t="s">
        <v>82</v>
      </c>
      <c r="N237" s="132">
        <f t="shared" si="20"/>
        <v>57</v>
      </c>
      <c r="O237" s="277">
        <f t="shared" si="20"/>
        <v>100</v>
      </c>
      <c r="P237" s="186">
        <v>54</v>
      </c>
      <c r="Q237" s="187">
        <v>90</v>
      </c>
      <c r="R237" s="425"/>
      <c r="S237" s="136" t="s">
        <v>83</v>
      </c>
      <c r="T237" s="129">
        <v>65</v>
      </c>
      <c r="U237" s="131">
        <v>203</v>
      </c>
      <c r="V237" s="129">
        <v>65</v>
      </c>
      <c r="W237" s="131">
        <v>197</v>
      </c>
      <c r="X237" s="129">
        <v>57</v>
      </c>
      <c r="Y237" s="131">
        <v>192</v>
      </c>
    </row>
    <row r="238" spans="2:25" ht="12">
      <c r="B238" s="422"/>
      <c r="C238" s="108"/>
      <c r="D238" s="139"/>
      <c r="E238" s="140"/>
      <c r="F238" s="275"/>
      <c r="G238" s="276"/>
      <c r="H238" s="274"/>
      <c r="I238" s="272"/>
      <c r="J238" s="127"/>
      <c r="K238" s="128"/>
      <c r="L238" s="425"/>
      <c r="M238" s="115"/>
      <c r="N238" s="132"/>
      <c r="O238" s="277"/>
      <c r="P238" s="186"/>
      <c r="Q238" s="187"/>
      <c r="R238" s="425"/>
      <c r="S238" s="147" t="s">
        <v>84</v>
      </c>
      <c r="T238" s="129">
        <v>54</v>
      </c>
      <c r="U238" s="131">
        <v>305</v>
      </c>
      <c r="V238" s="129">
        <v>51</v>
      </c>
      <c r="W238" s="131">
        <v>407</v>
      </c>
      <c r="X238" s="129">
        <v>58</v>
      </c>
      <c r="Y238" s="131">
        <v>293</v>
      </c>
    </row>
    <row r="239" spans="2:25" ht="12">
      <c r="B239" s="422"/>
      <c r="C239" s="108"/>
      <c r="D239" s="127"/>
      <c r="E239" s="128"/>
      <c r="F239" s="129"/>
      <c r="G239" s="130"/>
      <c r="H239" s="274"/>
      <c r="I239" s="195"/>
      <c r="J239" s="127">
        <f>SUM(J305,J283,J261)</f>
        <v>0</v>
      </c>
      <c r="K239" s="128">
        <f>SUM(K305,K283,K261)</f>
        <v>0</v>
      </c>
      <c r="L239" s="425"/>
      <c r="M239" s="115" t="s">
        <v>85</v>
      </c>
      <c r="N239" s="132">
        <f>SUM(N305,N283,N261)</f>
        <v>164</v>
      </c>
      <c r="O239" s="277">
        <f>SUM(O305,O283,O261)</f>
        <v>700</v>
      </c>
      <c r="P239" s="186">
        <v>158</v>
      </c>
      <c r="Q239" s="187">
        <v>686</v>
      </c>
      <c r="R239" s="425"/>
      <c r="S239" s="147" t="s">
        <v>86</v>
      </c>
      <c r="T239" s="129">
        <v>161</v>
      </c>
      <c r="U239" s="131">
        <v>813</v>
      </c>
      <c r="V239" s="129">
        <v>159</v>
      </c>
      <c r="W239" s="131">
        <v>878</v>
      </c>
      <c r="X239" s="129">
        <v>154</v>
      </c>
      <c r="Y239" s="131">
        <v>856</v>
      </c>
    </row>
    <row r="240" spans="2:25" ht="12">
      <c r="B240" s="422"/>
      <c r="C240" s="108"/>
      <c r="D240" s="127"/>
      <c r="E240" s="128"/>
      <c r="F240" s="129"/>
      <c r="G240" s="130"/>
      <c r="H240" s="274"/>
      <c r="I240" s="195"/>
      <c r="J240" s="127"/>
      <c r="K240" s="128"/>
      <c r="L240" s="425"/>
      <c r="M240" s="115"/>
      <c r="N240" s="132"/>
      <c r="O240" s="277"/>
      <c r="P240" s="186"/>
      <c r="Q240" s="187"/>
      <c r="R240" s="425"/>
      <c r="S240" s="147" t="s">
        <v>87</v>
      </c>
      <c r="T240" s="129">
        <v>165</v>
      </c>
      <c r="U240" s="131">
        <v>672</v>
      </c>
      <c r="V240" s="129">
        <v>161</v>
      </c>
      <c r="W240" s="131">
        <v>520</v>
      </c>
      <c r="X240" s="129">
        <v>153</v>
      </c>
      <c r="Y240" s="131">
        <v>476</v>
      </c>
    </row>
    <row r="241" spans="2:25" ht="12">
      <c r="B241" s="422"/>
      <c r="C241" s="108"/>
      <c r="D241" s="127"/>
      <c r="E241" s="128"/>
      <c r="F241" s="129"/>
      <c r="G241" s="130"/>
      <c r="H241" s="274"/>
      <c r="I241" s="195"/>
      <c r="J241" s="127">
        <f t="shared" ref="J241:K245" si="22">SUM(J307,J285,J263)</f>
        <v>0</v>
      </c>
      <c r="K241" s="128">
        <f t="shared" si="22"/>
        <v>0</v>
      </c>
      <c r="L241" s="425"/>
      <c r="M241" s="115" t="s">
        <v>88</v>
      </c>
      <c r="N241" s="132">
        <f t="shared" ref="N241:O244" si="23">SUM(N307,N285,N263)</f>
        <v>79</v>
      </c>
      <c r="O241" s="277">
        <f t="shared" si="23"/>
        <v>2061</v>
      </c>
      <c r="P241" s="186">
        <v>123</v>
      </c>
      <c r="Q241" s="187">
        <v>2260</v>
      </c>
      <c r="R241" s="425"/>
      <c r="S241" s="136" t="s">
        <v>89</v>
      </c>
      <c r="T241" s="129">
        <v>105</v>
      </c>
      <c r="U241" s="131">
        <v>795</v>
      </c>
      <c r="V241" s="129">
        <v>39</v>
      </c>
      <c r="W241" s="131">
        <v>180</v>
      </c>
      <c r="X241" s="129">
        <v>136</v>
      </c>
      <c r="Y241" s="131">
        <v>2811</v>
      </c>
    </row>
    <row r="242" spans="2:25" ht="12">
      <c r="B242" s="422"/>
      <c r="C242" s="108"/>
      <c r="D242" s="127"/>
      <c r="E242" s="128"/>
      <c r="F242" s="129"/>
      <c r="G242" s="130"/>
      <c r="H242" s="274"/>
      <c r="I242" s="195"/>
      <c r="J242" s="127">
        <f t="shared" si="22"/>
        <v>0</v>
      </c>
      <c r="K242" s="128">
        <f t="shared" si="22"/>
        <v>0</v>
      </c>
      <c r="L242" s="425"/>
      <c r="M242" s="115" t="s">
        <v>90</v>
      </c>
      <c r="N242" s="132">
        <f t="shared" si="23"/>
        <v>42</v>
      </c>
      <c r="O242" s="277">
        <f t="shared" si="23"/>
        <v>202</v>
      </c>
      <c r="P242" s="186">
        <v>113</v>
      </c>
      <c r="Q242" s="187">
        <v>863</v>
      </c>
      <c r="R242" s="425"/>
      <c r="S242" s="136" t="s">
        <v>193</v>
      </c>
      <c r="T242" s="129">
        <v>114</v>
      </c>
      <c r="U242" s="131">
        <v>2465</v>
      </c>
      <c r="V242" s="129">
        <v>103</v>
      </c>
      <c r="W242" s="131">
        <v>2182</v>
      </c>
      <c r="X242" s="129">
        <v>96</v>
      </c>
      <c r="Y242" s="131">
        <v>891</v>
      </c>
    </row>
    <row r="243" spans="2:25" ht="12">
      <c r="B243" s="422"/>
      <c r="C243" s="108"/>
      <c r="D243" s="127"/>
      <c r="E243" s="128"/>
      <c r="F243" s="129"/>
      <c r="G243" s="130"/>
      <c r="H243" s="274"/>
      <c r="I243" s="195"/>
      <c r="J243" s="127">
        <f t="shared" si="22"/>
        <v>0</v>
      </c>
      <c r="K243" s="128">
        <f t="shared" si="22"/>
        <v>0</v>
      </c>
      <c r="L243" s="425"/>
      <c r="M243" s="115" t="s">
        <v>92</v>
      </c>
      <c r="N243" s="132">
        <f t="shared" si="23"/>
        <v>35</v>
      </c>
      <c r="O243" s="277">
        <f t="shared" si="23"/>
        <v>281</v>
      </c>
      <c r="P243" s="186">
        <v>43</v>
      </c>
      <c r="Q243" s="187">
        <v>486</v>
      </c>
      <c r="R243" s="425"/>
      <c r="S243" s="136" t="s">
        <v>93</v>
      </c>
      <c r="T243" s="129">
        <v>32</v>
      </c>
      <c r="U243" s="131">
        <v>288</v>
      </c>
      <c r="V243" s="129">
        <v>26</v>
      </c>
      <c r="W243" s="131">
        <v>412</v>
      </c>
      <c r="X243" s="129">
        <v>24</v>
      </c>
      <c r="Y243" s="131">
        <v>344</v>
      </c>
    </row>
    <row r="244" spans="2:25" ht="12">
      <c r="B244" s="422"/>
      <c r="C244" s="149" t="s">
        <v>94</v>
      </c>
      <c r="D244" s="139">
        <f t="shared" ref="D244:I244" si="24">SUM(D310,D288,D266)</f>
        <v>720</v>
      </c>
      <c r="E244" s="140">
        <f t="shared" si="24"/>
        <v>4350</v>
      </c>
      <c r="F244" s="275">
        <f t="shared" si="24"/>
        <v>717</v>
      </c>
      <c r="G244" s="276">
        <f t="shared" si="24"/>
        <v>4569</v>
      </c>
      <c r="H244" s="274">
        <f t="shared" si="24"/>
        <v>601</v>
      </c>
      <c r="I244" s="272">
        <f t="shared" si="24"/>
        <v>3287</v>
      </c>
      <c r="J244" s="127">
        <f t="shared" si="22"/>
        <v>718</v>
      </c>
      <c r="K244" s="128">
        <f t="shared" si="22"/>
        <v>4677</v>
      </c>
      <c r="L244" s="425"/>
      <c r="M244" s="115" t="s">
        <v>95</v>
      </c>
      <c r="N244" s="132">
        <f t="shared" si="23"/>
        <v>397</v>
      </c>
      <c r="O244" s="277">
        <f t="shared" si="23"/>
        <v>1531</v>
      </c>
      <c r="P244" s="186">
        <v>425</v>
      </c>
      <c r="Q244" s="187">
        <v>1510</v>
      </c>
      <c r="R244" s="425"/>
      <c r="S244" s="136" t="s">
        <v>96</v>
      </c>
      <c r="T244" s="129">
        <v>170</v>
      </c>
      <c r="U244" s="131">
        <v>569</v>
      </c>
      <c r="V244" s="129">
        <v>170</v>
      </c>
      <c r="W244" s="131">
        <v>582</v>
      </c>
      <c r="X244" s="129">
        <v>173</v>
      </c>
      <c r="Y244" s="131">
        <v>556</v>
      </c>
    </row>
    <row r="245" spans="2:25" ht="12">
      <c r="B245" s="423"/>
      <c r="C245" s="150" t="s">
        <v>97</v>
      </c>
      <c r="D245" s="278">
        <f>SUM(D311,D289,D267)</f>
        <v>38</v>
      </c>
      <c r="E245" s="279">
        <f>SUM(E311,E289,E267)</f>
        <v>536</v>
      </c>
      <c r="F245" s="280">
        <f>SUM(F311,F289,F267)</f>
        <v>38</v>
      </c>
      <c r="G245" s="281">
        <f>SUM(G311,G289,G267)</f>
        <v>553</v>
      </c>
      <c r="H245" s="155" t="s">
        <v>194</v>
      </c>
      <c r="I245" s="156" t="s">
        <v>100</v>
      </c>
      <c r="J245" s="151">
        <f t="shared" si="22"/>
        <v>38</v>
      </c>
      <c r="K245" s="152">
        <f t="shared" si="22"/>
        <v>594</v>
      </c>
      <c r="L245" s="426"/>
      <c r="M245" s="158" t="s">
        <v>98</v>
      </c>
      <c r="N245" s="155" t="s">
        <v>195</v>
      </c>
      <c r="O245" s="156" t="s">
        <v>100</v>
      </c>
      <c r="P245" s="155">
        <v>28</v>
      </c>
      <c r="Q245" s="199">
        <v>542</v>
      </c>
      <c r="R245" s="426"/>
      <c r="S245" s="161" t="s">
        <v>99</v>
      </c>
      <c r="T245" s="153">
        <v>27</v>
      </c>
      <c r="U245" s="157">
        <v>542</v>
      </c>
      <c r="V245" s="153" t="s">
        <v>100</v>
      </c>
      <c r="W245" s="157" t="s">
        <v>100</v>
      </c>
      <c r="X245" s="153">
        <v>22</v>
      </c>
      <c r="Y245" s="157">
        <v>583</v>
      </c>
    </row>
    <row r="246" spans="2:25" s="4" customFormat="1" ht="12">
      <c r="C246" s="167"/>
      <c r="D246" s="77"/>
      <c r="E246" s="77"/>
      <c r="F246" s="77"/>
      <c r="G246" s="168"/>
      <c r="H246" s="212"/>
      <c r="I246" s="212"/>
      <c r="J246" s="212"/>
      <c r="K246" s="212"/>
      <c r="L246" s="77"/>
      <c r="M246" s="212"/>
      <c r="N246" s="212"/>
      <c r="O246" s="212"/>
      <c r="P246" s="212"/>
      <c r="Q246" s="212"/>
      <c r="R246" s="77"/>
      <c r="S246" s="212"/>
      <c r="T246" s="212"/>
      <c r="U246" s="212"/>
      <c r="V246" s="77"/>
      <c r="W246" s="77"/>
      <c r="X246" s="77"/>
      <c r="Y246" s="77"/>
    </row>
    <row r="247" spans="2:25" s="88" customFormat="1" ht="12" customHeight="1">
      <c r="B247" s="431" t="s">
        <v>44</v>
      </c>
      <c r="C247" s="433" t="s">
        <v>45</v>
      </c>
      <c r="D247" s="83" t="s">
        <v>5</v>
      </c>
      <c r="E247" s="84"/>
      <c r="F247" s="83" t="s">
        <v>46</v>
      </c>
      <c r="G247" s="84"/>
      <c r="H247" s="83" t="s">
        <v>47</v>
      </c>
      <c r="I247" s="85"/>
      <c r="J247" s="83" t="s">
        <v>122</v>
      </c>
      <c r="K247" s="85"/>
      <c r="L247" s="435" t="s">
        <v>44</v>
      </c>
      <c r="M247" s="437" t="s">
        <v>45</v>
      </c>
      <c r="N247" s="83" t="s">
        <v>102</v>
      </c>
      <c r="O247" s="85"/>
      <c r="P247" s="83" t="s">
        <v>196</v>
      </c>
      <c r="Q247" s="85"/>
      <c r="R247" s="435" t="s">
        <v>44</v>
      </c>
      <c r="S247" s="437" t="s">
        <v>45</v>
      </c>
      <c r="T247" s="83" t="s">
        <v>104</v>
      </c>
      <c r="U247" s="85"/>
      <c r="V247" s="83" t="s">
        <v>105</v>
      </c>
      <c r="W247" s="85"/>
      <c r="X247" s="83" t="s">
        <v>127</v>
      </c>
      <c r="Y247" s="85"/>
    </row>
    <row r="248" spans="2:25" ht="24" customHeight="1">
      <c r="B248" s="432"/>
      <c r="C248" s="434"/>
      <c r="D248" s="89" t="s">
        <v>54</v>
      </c>
      <c r="E248" s="90" t="s">
        <v>55</v>
      </c>
      <c r="F248" s="89" t="s">
        <v>54</v>
      </c>
      <c r="G248" s="90" t="s">
        <v>55</v>
      </c>
      <c r="H248" s="89" t="s">
        <v>54</v>
      </c>
      <c r="I248" s="90" t="s">
        <v>55</v>
      </c>
      <c r="J248" s="89" t="s">
        <v>54</v>
      </c>
      <c r="K248" s="90" t="s">
        <v>55</v>
      </c>
      <c r="L248" s="436"/>
      <c r="M248" s="438"/>
      <c r="N248" s="89" t="s">
        <v>54</v>
      </c>
      <c r="O248" s="91" t="s">
        <v>55</v>
      </c>
      <c r="P248" s="89" t="s">
        <v>54</v>
      </c>
      <c r="Q248" s="91" t="s">
        <v>128</v>
      </c>
      <c r="R248" s="436"/>
      <c r="S248" s="438"/>
      <c r="T248" s="89" t="s">
        <v>54</v>
      </c>
      <c r="U248" s="91" t="s">
        <v>55</v>
      </c>
      <c r="V248" s="89" t="s">
        <v>54</v>
      </c>
      <c r="W248" s="91" t="s">
        <v>55</v>
      </c>
      <c r="X248" s="89" t="s">
        <v>54</v>
      </c>
      <c r="Y248" s="91" t="s">
        <v>55</v>
      </c>
    </row>
    <row r="249" spans="2:25" ht="12" customHeight="1">
      <c r="B249" s="421" t="s">
        <v>197</v>
      </c>
      <c r="C249" s="223" t="s">
        <v>59</v>
      </c>
      <c r="D249" s="282">
        <f t="shared" ref="D249:I249" si="25">SUM(D250:D267)</f>
        <v>1773</v>
      </c>
      <c r="E249" s="283">
        <f t="shared" si="25"/>
        <v>16468</v>
      </c>
      <c r="F249" s="282">
        <f t="shared" si="25"/>
        <v>1637</v>
      </c>
      <c r="G249" s="283">
        <f t="shared" si="25"/>
        <v>15486</v>
      </c>
      <c r="H249" s="284">
        <f t="shared" si="25"/>
        <v>1504</v>
      </c>
      <c r="I249" s="285">
        <f t="shared" si="25"/>
        <v>14701</v>
      </c>
      <c r="J249" s="96">
        <f>SUM(J250:J267)</f>
        <v>1561</v>
      </c>
      <c r="K249" s="210">
        <f>SUM(K250:K267)</f>
        <v>15691</v>
      </c>
      <c r="L249" s="424" t="s">
        <v>197</v>
      </c>
      <c r="M249" s="101" t="s">
        <v>59</v>
      </c>
      <c r="N249" s="266">
        <f>SUM(N250:N267)</f>
        <v>1391</v>
      </c>
      <c r="O249" s="102">
        <f>SUM(O250:O267)</f>
        <v>13772</v>
      </c>
      <c r="P249" s="286"/>
      <c r="Q249" s="177"/>
      <c r="R249" s="424" t="s">
        <v>197</v>
      </c>
      <c r="S249" s="101" t="s">
        <v>59</v>
      </c>
      <c r="T249" s="176"/>
      <c r="U249" s="177"/>
      <c r="V249" s="176"/>
      <c r="W249" s="177"/>
      <c r="X249" s="176"/>
      <c r="Y249" s="177"/>
    </row>
    <row r="250" spans="2:25" ht="12">
      <c r="B250" s="422"/>
      <c r="C250" s="108" t="s">
        <v>60</v>
      </c>
      <c r="D250" s="268">
        <v>4</v>
      </c>
      <c r="E250" s="269">
        <v>12</v>
      </c>
      <c r="F250" s="287">
        <v>4</v>
      </c>
      <c r="G250" s="288">
        <v>17</v>
      </c>
      <c r="H250" s="228">
        <v>4</v>
      </c>
      <c r="I250" s="238">
        <v>205</v>
      </c>
      <c r="J250" s="287">
        <v>4</v>
      </c>
      <c r="K250" s="289">
        <v>118</v>
      </c>
      <c r="L250" s="425"/>
      <c r="M250" s="115" t="s">
        <v>60</v>
      </c>
      <c r="N250" s="290">
        <v>2</v>
      </c>
      <c r="O250" s="233">
        <v>7</v>
      </c>
      <c r="P250" s="182"/>
      <c r="Q250" s="183"/>
      <c r="R250" s="425"/>
      <c r="S250" s="120" t="s">
        <v>61</v>
      </c>
      <c r="T250" s="291"/>
      <c r="U250" s="292"/>
      <c r="V250" s="291"/>
      <c r="W250" s="292"/>
      <c r="X250" s="291"/>
      <c r="Y250" s="292"/>
    </row>
    <row r="251" spans="2:25" ht="12">
      <c r="B251" s="422"/>
      <c r="C251" s="108" t="s">
        <v>62</v>
      </c>
      <c r="D251" s="139">
        <v>4</v>
      </c>
      <c r="E251" s="140">
        <v>54</v>
      </c>
      <c r="F251" s="287" t="s">
        <v>184</v>
      </c>
      <c r="G251" s="288" t="s">
        <v>184</v>
      </c>
      <c r="H251" s="228" t="s">
        <v>184</v>
      </c>
      <c r="I251" s="238" t="s">
        <v>184</v>
      </c>
      <c r="J251" s="287" t="s">
        <v>100</v>
      </c>
      <c r="K251" s="289" t="s">
        <v>100</v>
      </c>
      <c r="L251" s="425"/>
      <c r="M251" s="115" t="s">
        <v>62</v>
      </c>
      <c r="N251" s="239" t="s">
        <v>100</v>
      </c>
      <c r="O251" s="240" t="s">
        <v>100</v>
      </c>
      <c r="P251" s="188"/>
      <c r="Q251" s="189"/>
      <c r="R251" s="425"/>
      <c r="S251" s="136" t="s">
        <v>63</v>
      </c>
      <c r="T251" s="291"/>
      <c r="U251" s="292"/>
      <c r="V251" s="291"/>
      <c r="W251" s="292"/>
      <c r="X251" s="291"/>
      <c r="Y251" s="292"/>
    </row>
    <row r="252" spans="2:25" ht="12">
      <c r="B252" s="422"/>
      <c r="C252" s="108" t="s">
        <v>64</v>
      </c>
      <c r="D252" s="139">
        <v>220</v>
      </c>
      <c r="E252" s="140">
        <v>1488</v>
      </c>
      <c r="F252" s="287">
        <v>197</v>
      </c>
      <c r="G252" s="288">
        <v>1375</v>
      </c>
      <c r="H252" s="228">
        <v>202</v>
      </c>
      <c r="I252" s="238">
        <v>1393</v>
      </c>
      <c r="J252" s="287">
        <v>201</v>
      </c>
      <c r="K252" s="289">
        <v>1381</v>
      </c>
      <c r="L252" s="425"/>
      <c r="M252" s="115" t="s">
        <v>64</v>
      </c>
      <c r="N252" s="239">
        <v>191</v>
      </c>
      <c r="O252" s="240">
        <v>1311</v>
      </c>
      <c r="P252" s="188"/>
      <c r="Q252" s="189"/>
      <c r="R252" s="425"/>
      <c r="S252" s="136" t="s">
        <v>65</v>
      </c>
      <c r="T252" s="291"/>
      <c r="U252" s="292"/>
      <c r="V252" s="291"/>
      <c r="W252" s="292"/>
      <c r="X252" s="291"/>
      <c r="Y252" s="292"/>
    </row>
    <row r="253" spans="2:25" ht="12">
      <c r="B253" s="422"/>
      <c r="C253" s="108" t="s">
        <v>66</v>
      </c>
      <c r="D253" s="139">
        <v>193</v>
      </c>
      <c r="E253" s="140">
        <v>6802</v>
      </c>
      <c r="F253" s="287">
        <v>158</v>
      </c>
      <c r="G253" s="288">
        <v>5823</v>
      </c>
      <c r="H253" s="228">
        <v>148</v>
      </c>
      <c r="I253" s="238">
        <v>6189</v>
      </c>
      <c r="J253" s="287">
        <v>132</v>
      </c>
      <c r="K253" s="289">
        <v>5269</v>
      </c>
      <c r="L253" s="425"/>
      <c r="M253" s="115" t="s">
        <v>66</v>
      </c>
      <c r="N253" s="239">
        <v>121</v>
      </c>
      <c r="O253" s="240">
        <v>4938</v>
      </c>
      <c r="P253" s="188"/>
      <c r="Q253" s="189"/>
      <c r="R253" s="425"/>
      <c r="S253" s="136" t="s">
        <v>67</v>
      </c>
      <c r="T253" s="291"/>
      <c r="U253" s="292"/>
      <c r="V253" s="291"/>
      <c r="W253" s="292"/>
      <c r="X253" s="291"/>
      <c r="Y253" s="292"/>
    </row>
    <row r="254" spans="2:25" ht="12" customHeight="1">
      <c r="B254" s="422"/>
      <c r="C254" s="108" t="s">
        <v>68</v>
      </c>
      <c r="D254" s="139">
        <v>3</v>
      </c>
      <c r="E254" s="140">
        <v>56</v>
      </c>
      <c r="F254" s="293">
        <v>3</v>
      </c>
      <c r="G254" s="294">
        <v>71</v>
      </c>
      <c r="H254" s="228">
        <v>1</v>
      </c>
      <c r="I254" s="238">
        <v>22</v>
      </c>
      <c r="J254" s="287">
        <v>3</v>
      </c>
      <c r="K254" s="289">
        <v>70</v>
      </c>
      <c r="L254" s="425"/>
      <c r="M254" s="115" t="s">
        <v>68</v>
      </c>
      <c r="N254" s="239" t="s">
        <v>100</v>
      </c>
      <c r="O254" s="240" t="s">
        <v>100</v>
      </c>
      <c r="P254" s="427" t="s">
        <v>107</v>
      </c>
      <c r="Q254" s="428"/>
      <c r="R254" s="425"/>
      <c r="S254" s="136" t="s">
        <v>69</v>
      </c>
      <c r="T254" s="291"/>
      <c r="U254" s="292"/>
      <c r="V254" s="427" t="s">
        <v>107</v>
      </c>
      <c r="W254" s="428"/>
      <c r="X254" s="291"/>
      <c r="Y254" s="292"/>
    </row>
    <row r="255" spans="2:25" ht="12">
      <c r="B255" s="422"/>
      <c r="C255" s="145"/>
      <c r="D255" s="127"/>
      <c r="E255" s="128"/>
      <c r="F255" s="127"/>
      <c r="G255" s="294"/>
      <c r="H255" s="127"/>
      <c r="I255" s="128"/>
      <c r="J255" s="287"/>
      <c r="K255" s="289"/>
      <c r="L255" s="425"/>
      <c r="M255" s="115" t="s">
        <v>187</v>
      </c>
      <c r="N255" s="239">
        <v>7</v>
      </c>
      <c r="O255" s="240">
        <v>20</v>
      </c>
      <c r="P255" s="429" t="s">
        <v>198</v>
      </c>
      <c r="Q255" s="430"/>
      <c r="R255" s="425"/>
      <c r="S255" s="136" t="s">
        <v>71</v>
      </c>
      <c r="T255" s="291"/>
      <c r="U255" s="292"/>
      <c r="V255" s="429" t="s">
        <v>198</v>
      </c>
      <c r="W255" s="430"/>
      <c r="X255" s="291"/>
      <c r="Y255" s="292"/>
    </row>
    <row r="256" spans="2:25" ht="12">
      <c r="B256" s="422"/>
      <c r="C256" s="108" t="s">
        <v>149</v>
      </c>
      <c r="D256" s="139">
        <v>42</v>
      </c>
      <c r="E256" s="140">
        <v>865</v>
      </c>
      <c r="F256" s="287">
        <v>43</v>
      </c>
      <c r="G256" s="288">
        <v>877</v>
      </c>
      <c r="H256" s="228">
        <v>36</v>
      </c>
      <c r="I256" s="238">
        <v>918</v>
      </c>
      <c r="J256" s="287">
        <v>50</v>
      </c>
      <c r="K256" s="289">
        <v>1119</v>
      </c>
      <c r="L256" s="425"/>
      <c r="M256" s="115" t="s">
        <v>150</v>
      </c>
      <c r="N256" s="239">
        <v>31</v>
      </c>
      <c r="O256" s="240">
        <v>772</v>
      </c>
      <c r="P256" s="188"/>
      <c r="Q256" s="189"/>
      <c r="R256" s="425"/>
      <c r="S256" s="136" t="s">
        <v>74</v>
      </c>
      <c r="T256" s="295"/>
      <c r="U256" s="296"/>
      <c r="V256" s="295"/>
      <c r="W256" s="296"/>
      <c r="X256" s="295"/>
      <c r="Y256" s="296"/>
    </row>
    <row r="257" spans="2:25" ht="12">
      <c r="B257" s="422"/>
      <c r="C257" s="108" t="s">
        <v>75</v>
      </c>
      <c r="D257" s="139">
        <v>731</v>
      </c>
      <c r="E257" s="140">
        <v>3388</v>
      </c>
      <c r="F257" s="287">
        <v>672</v>
      </c>
      <c r="G257" s="288">
        <v>3417</v>
      </c>
      <c r="H257" s="228">
        <v>623</v>
      </c>
      <c r="I257" s="238">
        <v>3030</v>
      </c>
      <c r="J257" s="287">
        <v>601</v>
      </c>
      <c r="K257" s="289">
        <v>3788</v>
      </c>
      <c r="L257" s="425"/>
      <c r="M257" s="115" t="s">
        <v>151</v>
      </c>
      <c r="N257" s="239">
        <v>431</v>
      </c>
      <c r="O257" s="240">
        <v>2428</v>
      </c>
      <c r="P257" s="188"/>
      <c r="Q257" s="189"/>
      <c r="R257" s="425"/>
      <c r="S257" s="136" t="s">
        <v>144</v>
      </c>
      <c r="T257" s="291"/>
      <c r="U257" s="292"/>
      <c r="V257" s="291"/>
      <c r="W257" s="292"/>
      <c r="X257" s="291"/>
      <c r="Y257" s="292"/>
    </row>
    <row r="258" spans="2:25" ht="12">
      <c r="B258" s="422"/>
      <c r="C258" s="108" t="s">
        <v>80</v>
      </c>
      <c r="D258" s="139">
        <v>23</v>
      </c>
      <c r="E258" s="140">
        <v>298</v>
      </c>
      <c r="F258" s="287">
        <v>25</v>
      </c>
      <c r="G258" s="288">
        <v>283</v>
      </c>
      <c r="H258" s="228">
        <v>28</v>
      </c>
      <c r="I258" s="238">
        <v>266</v>
      </c>
      <c r="J258" s="287">
        <v>31</v>
      </c>
      <c r="K258" s="289">
        <v>261</v>
      </c>
      <c r="L258" s="425"/>
      <c r="M258" s="115" t="s">
        <v>79</v>
      </c>
      <c r="N258" s="239">
        <v>26</v>
      </c>
      <c r="O258" s="240">
        <v>228</v>
      </c>
      <c r="P258" s="188"/>
      <c r="Q258" s="189"/>
      <c r="R258" s="425"/>
      <c r="S258" s="136" t="s">
        <v>80</v>
      </c>
      <c r="T258" s="291"/>
      <c r="U258" s="292"/>
      <c r="V258" s="291"/>
      <c r="W258" s="292"/>
      <c r="X258" s="291"/>
      <c r="Y258" s="292"/>
    </row>
    <row r="259" spans="2:25" ht="12">
      <c r="B259" s="422"/>
      <c r="C259" s="108" t="s">
        <v>152</v>
      </c>
      <c r="D259" s="139">
        <v>30</v>
      </c>
      <c r="E259" s="140">
        <v>54</v>
      </c>
      <c r="F259" s="287">
        <v>29</v>
      </c>
      <c r="G259" s="288">
        <v>53</v>
      </c>
      <c r="H259" s="228">
        <v>32</v>
      </c>
      <c r="I259" s="238">
        <v>65</v>
      </c>
      <c r="J259" s="287">
        <v>34</v>
      </c>
      <c r="K259" s="289">
        <v>71</v>
      </c>
      <c r="L259" s="425"/>
      <c r="M259" s="115" t="s">
        <v>82</v>
      </c>
      <c r="N259" s="239">
        <v>45</v>
      </c>
      <c r="O259" s="240">
        <v>83</v>
      </c>
      <c r="P259" s="188"/>
      <c r="Q259" s="189"/>
      <c r="R259" s="425"/>
      <c r="S259" s="136" t="s">
        <v>83</v>
      </c>
      <c r="T259" s="291"/>
      <c r="U259" s="292"/>
      <c r="V259" s="291"/>
      <c r="W259" s="292"/>
      <c r="X259" s="291"/>
      <c r="Y259" s="292"/>
    </row>
    <row r="260" spans="2:25" ht="12">
      <c r="B260" s="422"/>
      <c r="C260" s="108"/>
      <c r="D260" s="139"/>
      <c r="E260" s="140"/>
      <c r="F260" s="287"/>
      <c r="G260" s="288"/>
      <c r="H260" s="228"/>
      <c r="I260" s="238"/>
      <c r="J260" s="287"/>
      <c r="K260" s="289"/>
      <c r="L260" s="425"/>
      <c r="M260" s="115"/>
      <c r="N260" s="239"/>
      <c r="O260" s="240"/>
      <c r="P260" s="188"/>
      <c r="Q260" s="189"/>
      <c r="R260" s="425"/>
      <c r="S260" s="147" t="s">
        <v>84</v>
      </c>
      <c r="T260" s="291"/>
      <c r="U260" s="292"/>
      <c r="V260" s="291"/>
      <c r="W260" s="292"/>
      <c r="X260" s="291"/>
      <c r="Y260" s="292"/>
    </row>
    <row r="261" spans="2:25" ht="12">
      <c r="B261" s="422"/>
      <c r="C261" s="108"/>
      <c r="D261" s="127"/>
      <c r="E261" s="128"/>
      <c r="F261" s="127"/>
      <c r="G261" s="294"/>
      <c r="H261" s="127"/>
      <c r="I261" s="128"/>
      <c r="J261" s="287"/>
      <c r="K261" s="289"/>
      <c r="L261" s="425"/>
      <c r="M261" s="115" t="s">
        <v>85</v>
      </c>
      <c r="N261" s="239">
        <v>142</v>
      </c>
      <c r="O261" s="240">
        <v>618</v>
      </c>
      <c r="P261" s="188"/>
      <c r="Q261" s="189"/>
      <c r="R261" s="425"/>
      <c r="S261" s="147" t="s">
        <v>86</v>
      </c>
      <c r="T261" s="291"/>
      <c r="U261" s="292"/>
      <c r="V261" s="291"/>
      <c r="W261" s="292"/>
      <c r="X261" s="291"/>
      <c r="Y261" s="292"/>
    </row>
    <row r="262" spans="2:25" ht="12">
      <c r="B262" s="422"/>
      <c r="C262" s="108"/>
      <c r="D262" s="127"/>
      <c r="E262" s="128"/>
      <c r="F262" s="127"/>
      <c r="G262" s="294"/>
      <c r="H262" s="127"/>
      <c r="I262" s="128"/>
      <c r="J262" s="287"/>
      <c r="K262" s="289"/>
      <c r="L262" s="425"/>
      <c r="M262" s="115"/>
      <c r="N262" s="239"/>
      <c r="O262" s="240"/>
      <c r="P262" s="188"/>
      <c r="Q262" s="189"/>
      <c r="R262" s="425"/>
      <c r="S262" s="147" t="s">
        <v>87</v>
      </c>
      <c r="T262" s="291"/>
      <c r="U262" s="292"/>
      <c r="V262" s="291"/>
      <c r="W262" s="292"/>
      <c r="X262" s="291"/>
      <c r="Y262" s="292"/>
    </row>
    <row r="263" spans="2:25" ht="12">
      <c r="B263" s="422"/>
      <c r="C263" s="108"/>
      <c r="D263" s="127"/>
      <c r="E263" s="128"/>
      <c r="F263" s="127"/>
      <c r="G263" s="294"/>
      <c r="H263" s="127"/>
      <c r="I263" s="128"/>
      <c r="J263" s="287"/>
      <c r="K263" s="289"/>
      <c r="L263" s="425"/>
      <c r="M263" s="115" t="s">
        <v>88</v>
      </c>
      <c r="N263" s="239">
        <v>62</v>
      </c>
      <c r="O263" s="240">
        <v>1759</v>
      </c>
      <c r="P263" s="188"/>
      <c r="Q263" s="189"/>
      <c r="R263" s="425"/>
      <c r="S263" s="136" t="s">
        <v>89</v>
      </c>
      <c r="T263" s="291"/>
      <c r="U263" s="292"/>
      <c r="V263" s="291"/>
      <c r="W263" s="292"/>
      <c r="X263" s="291"/>
      <c r="Y263" s="292"/>
    </row>
    <row r="264" spans="2:25" ht="12">
      <c r="B264" s="422"/>
      <c r="C264" s="108"/>
      <c r="D264" s="127"/>
      <c r="E264" s="128"/>
      <c r="F264" s="127"/>
      <c r="G264" s="294"/>
      <c r="H264" s="127"/>
      <c r="I264" s="128"/>
      <c r="J264" s="287"/>
      <c r="K264" s="289"/>
      <c r="L264" s="425"/>
      <c r="M264" s="115" t="s">
        <v>90</v>
      </c>
      <c r="N264" s="239">
        <v>34</v>
      </c>
      <c r="O264" s="240">
        <v>152</v>
      </c>
      <c r="P264" s="188"/>
      <c r="Q264" s="189"/>
      <c r="R264" s="425"/>
      <c r="S264" s="136" t="s">
        <v>172</v>
      </c>
      <c r="T264" s="291"/>
      <c r="U264" s="292"/>
      <c r="V264" s="291"/>
      <c r="W264" s="292"/>
      <c r="X264" s="291"/>
      <c r="Y264" s="292"/>
    </row>
    <row r="265" spans="2:25" ht="12">
      <c r="B265" s="422"/>
      <c r="C265" s="108"/>
      <c r="D265" s="127"/>
      <c r="E265" s="128"/>
      <c r="F265" s="127"/>
      <c r="G265" s="294"/>
      <c r="H265" s="127"/>
      <c r="I265" s="128"/>
      <c r="J265" s="287"/>
      <c r="K265" s="289"/>
      <c r="L265" s="425"/>
      <c r="M265" s="115" t="s">
        <v>92</v>
      </c>
      <c r="N265" s="239">
        <v>21</v>
      </c>
      <c r="O265" s="240">
        <v>190</v>
      </c>
      <c r="P265" s="188"/>
      <c r="Q265" s="189"/>
      <c r="R265" s="425"/>
      <c r="S265" s="136" t="s">
        <v>93</v>
      </c>
      <c r="T265" s="291"/>
      <c r="U265" s="292"/>
      <c r="V265" s="291"/>
      <c r="W265" s="292"/>
      <c r="X265" s="291"/>
      <c r="Y265" s="292"/>
    </row>
    <row r="266" spans="2:25" ht="12">
      <c r="B266" s="422"/>
      <c r="C266" s="149" t="s">
        <v>94</v>
      </c>
      <c r="D266" s="139">
        <v>506</v>
      </c>
      <c r="E266" s="140">
        <v>3114</v>
      </c>
      <c r="F266" s="287">
        <v>489</v>
      </c>
      <c r="G266" s="288">
        <v>3228</v>
      </c>
      <c r="H266" s="228">
        <v>430</v>
      </c>
      <c r="I266" s="238">
        <v>2613</v>
      </c>
      <c r="J266" s="287">
        <v>488</v>
      </c>
      <c r="K266" s="289">
        <v>3257</v>
      </c>
      <c r="L266" s="425"/>
      <c r="M266" s="115" t="s">
        <v>95</v>
      </c>
      <c r="N266" s="239">
        <v>278</v>
      </c>
      <c r="O266" s="240">
        <v>1266</v>
      </c>
      <c r="P266" s="188"/>
      <c r="Q266" s="189"/>
      <c r="R266" s="425"/>
      <c r="S266" s="136" t="s">
        <v>96</v>
      </c>
      <c r="T266" s="291"/>
      <c r="U266" s="292"/>
      <c r="V266" s="291"/>
      <c r="W266" s="292"/>
      <c r="X266" s="291"/>
      <c r="Y266" s="292"/>
    </row>
    <row r="267" spans="2:25" ht="12">
      <c r="B267" s="423"/>
      <c r="C267" s="150" t="s">
        <v>97</v>
      </c>
      <c r="D267" s="282">
        <v>17</v>
      </c>
      <c r="E267" s="283">
        <v>337</v>
      </c>
      <c r="F267" s="282">
        <v>17</v>
      </c>
      <c r="G267" s="283">
        <v>342</v>
      </c>
      <c r="H267" s="155" t="s">
        <v>100</v>
      </c>
      <c r="I267" s="199" t="s">
        <v>100</v>
      </c>
      <c r="J267" s="282">
        <v>17</v>
      </c>
      <c r="K267" s="297">
        <v>357</v>
      </c>
      <c r="L267" s="426"/>
      <c r="M267" s="158" t="s">
        <v>98</v>
      </c>
      <c r="N267" s="155" t="s">
        <v>100</v>
      </c>
      <c r="O267" s="156" t="s">
        <v>100</v>
      </c>
      <c r="P267" s="200"/>
      <c r="Q267" s="201"/>
      <c r="R267" s="426"/>
      <c r="S267" s="161" t="s">
        <v>99</v>
      </c>
      <c r="T267" s="298"/>
      <c r="U267" s="299"/>
      <c r="V267" s="298"/>
      <c r="W267" s="299"/>
      <c r="X267" s="298"/>
      <c r="Y267" s="299"/>
    </row>
    <row r="268" spans="2:25" s="4" customFormat="1" ht="12">
      <c r="C268" s="300"/>
      <c r="D268" s="202"/>
      <c r="E268" s="202"/>
      <c r="F268" s="202"/>
      <c r="G268" s="202"/>
      <c r="H268" s="263"/>
      <c r="I268" s="263"/>
      <c r="J268" s="264"/>
      <c r="K268" s="264"/>
      <c r="L268" s="77"/>
      <c r="M268" s="301"/>
      <c r="N268" s="302"/>
      <c r="O268" s="303"/>
      <c r="P268" s="202"/>
      <c r="Q268" s="202"/>
      <c r="R268" s="77"/>
      <c r="S268" s="77"/>
      <c r="T268" s="202"/>
      <c r="U268" s="304"/>
      <c r="V268" s="202"/>
      <c r="W268" s="304"/>
      <c r="X268" s="202"/>
      <c r="Y268" s="202"/>
    </row>
    <row r="269" spans="2:25" s="88" customFormat="1" ht="12" customHeight="1">
      <c r="B269" s="431" t="s">
        <v>44</v>
      </c>
      <c r="C269" s="433" t="s">
        <v>45</v>
      </c>
      <c r="D269" s="207" t="s">
        <v>5</v>
      </c>
      <c r="E269" s="208"/>
      <c r="F269" s="207" t="s">
        <v>46</v>
      </c>
      <c r="G269" s="208"/>
      <c r="H269" s="207" t="s">
        <v>47</v>
      </c>
      <c r="I269" s="209"/>
      <c r="J269" s="207" t="s">
        <v>101</v>
      </c>
      <c r="K269" s="85"/>
      <c r="L269" s="435" t="s">
        <v>44</v>
      </c>
      <c r="M269" s="437" t="s">
        <v>45</v>
      </c>
      <c r="N269" s="207" t="s">
        <v>199</v>
      </c>
      <c r="O269" s="209"/>
      <c r="P269" s="83" t="s">
        <v>124</v>
      </c>
      <c r="Q269" s="85"/>
      <c r="R269" s="435" t="s">
        <v>44</v>
      </c>
      <c r="S269" s="437" t="s">
        <v>45</v>
      </c>
      <c r="T269" s="207" t="s">
        <v>153</v>
      </c>
      <c r="U269" s="209"/>
      <c r="V269" s="207" t="s">
        <v>105</v>
      </c>
      <c r="W269" s="209"/>
      <c r="X269" s="207" t="s">
        <v>200</v>
      </c>
      <c r="Y269" s="209"/>
    </row>
    <row r="270" spans="2:25" ht="24" customHeight="1">
      <c r="B270" s="432"/>
      <c r="C270" s="434"/>
      <c r="D270" s="89" t="s">
        <v>54</v>
      </c>
      <c r="E270" s="90" t="s">
        <v>55</v>
      </c>
      <c r="F270" s="89" t="s">
        <v>54</v>
      </c>
      <c r="G270" s="90" t="s">
        <v>55</v>
      </c>
      <c r="H270" s="89" t="s">
        <v>54</v>
      </c>
      <c r="I270" s="90" t="s">
        <v>55</v>
      </c>
      <c r="J270" s="89" t="s">
        <v>54</v>
      </c>
      <c r="K270" s="90" t="s">
        <v>55</v>
      </c>
      <c r="L270" s="436"/>
      <c r="M270" s="438"/>
      <c r="N270" s="89" t="s">
        <v>54</v>
      </c>
      <c r="O270" s="91" t="s">
        <v>55</v>
      </c>
      <c r="P270" s="89" t="s">
        <v>54</v>
      </c>
      <c r="Q270" s="91" t="s">
        <v>55</v>
      </c>
      <c r="R270" s="436"/>
      <c r="S270" s="438"/>
      <c r="T270" s="89" t="s">
        <v>54</v>
      </c>
      <c r="U270" s="91" t="s">
        <v>55</v>
      </c>
      <c r="V270" s="89" t="s">
        <v>54</v>
      </c>
      <c r="W270" s="91" t="s">
        <v>55</v>
      </c>
      <c r="X270" s="89" t="s">
        <v>54</v>
      </c>
      <c r="Y270" s="91" t="s">
        <v>55</v>
      </c>
    </row>
    <row r="271" spans="2:25" ht="12" customHeight="1">
      <c r="B271" s="421" t="s">
        <v>201</v>
      </c>
      <c r="C271" s="223" t="s">
        <v>59</v>
      </c>
      <c r="D271" s="283">
        <f t="shared" ref="D271:I271" si="26">SUM(D272:D289)</f>
        <v>516</v>
      </c>
      <c r="E271" s="283">
        <f t="shared" si="26"/>
        <v>3005</v>
      </c>
      <c r="F271" s="282">
        <f t="shared" si="26"/>
        <v>500</v>
      </c>
      <c r="G271" s="283">
        <f t="shared" si="26"/>
        <v>2883</v>
      </c>
      <c r="H271" s="284">
        <f t="shared" si="26"/>
        <v>436</v>
      </c>
      <c r="I271" s="285">
        <f t="shared" si="26"/>
        <v>2062</v>
      </c>
      <c r="J271" s="96">
        <f>SUM(J272:J289)</f>
        <v>478</v>
      </c>
      <c r="K271" s="210">
        <f>SUM(K272:K289)</f>
        <v>2689</v>
      </c>
      <c r="L271" s="424" t="s">
        <v>201</v>
      </c>
      <c r="M271" s="101" t="s">
        <v>59</v>
      </c>
      <c r="N271" s="266">
        <f>SUM(N272:N289)</f>
        <v>393</v>
      </c>
      <c r="O271" s="102">
        <f>SUM(O272:O289)</f>
        <v>1839</v>
      </c>
      <c r="P271" s="286"/>
      <c r="Q271" s="177"/>
      <c r="R271" s="424" t="s">
        <v>201</v>
      </c>
      <c r="S271" s="101" t="s">
        <v>59</v>
      </c>
      <c r="T271" s="176"/>
      <c r="U271" s="177"/>
      <c r="V271" s="176"/>
      <c r="W271" s="177"/>
      <c r="X271" s="176"/>
      <c r="Y271" s="177"/>
    </row>
    <row r="272" spans="2:25" ht="12">
      <c r="B272" s="422"/>
      <c r="C272" s="108" t="s">
        <v>60</v>
      </c>
      <c r="D272" s="287" t="s">
        <v>100</v>
      </c>
      <c r="E272" s="288" t="s">
        <v>178</v>
      </c>
      <c r="F272" s="287">
        <v>2</v>
      </c>
      <c r="G272" s="288">
        <v>11</v>
      </c>
      <c r="H272" s="228">
        <v>1</v>
      </c>
      <c r="I272" s="238">
        <v>6</v>
      </c>
      <c r="J272" s="287">
        <v>1</v>
      </c>
      <c r="K272" s="289">
        <v>7</v>
      </c>
      <c r="L272" s="425"/>
      <c r="M272" s="115" t="s">
        <v>60</v>
      </c>
      <c r="N272" s="290" t="s">
        <v>100</v>
      </c>
      <c r="O272" s="233" t="s">
        <v>100</v>
      </c>
      <c r="P272" s="182"/>
      <c r="Q272" s="183"/>
      <c r="R272" s="425"/>
      <c r="S272" s="120" t="s">
        <v>61</v>
      </c>
      <c r="T272" s="291"/>
      <c r="U272" s="292"/>
      <c r="V272" s="291"/>
      <c r="W272" s="292"/>
      <c r="X272" s="291"/>
      <c r="Y272" s="292"/>
    </row>
    <row r="273" spans="2:25" ht="12">
      <c r="B273" s="422"/>
      <c r="C273" s="108" t="s">
        <v>62</v>
      </c>
      <c r="D273" s="287">
        <v>2</v>
      </c>
      <c r="E273" s="288">
        <v>10</v>
      </c>
      <c r="F273" s="287">
        <v>2</v>
      </c>
      <c r="G273" s="288">
        <v>16</v>
      </c>
      <c r="H273" s="228">
        <v>2</v>
      </c>
      <c r="I273" s="238">
        <v>23</v>
      </c>
      <c r="J273" s="287">
        <v>1</v>
      </c>
      <c r="K273" s="289">
        <v>14</v>
      </c>
      <c r="L273" s="425"/>
      <c r="M273" s="115" t="s">
        <v>62</v>
      </c>
      <c r="N273" s="239">
        <v>1</v>
      </c>
      <c r="O273" s="240">
        <v>13</v>
      </c>
      <c r="P273" s="188"/>
      <c r="Q273" s="189"/>
      <c r="R273" s="425"/>
      <c r="S273" s="136" t="s">
        <v>63</v>
      </c>
      <c r="T273" s="291"/>
      <c r="U273" s="292"/>
      <c r="V273" s="291"/>
      <c r="W273" s="292"/>
      <c r="X273" s="291"/>
      <c r="Y273" s="292"/>
    </row>
    <row r="274" spans="2:25" ht="12">
      <c r="B274" s="422"/>
      <c r="C274" s="108" t="s">
        <v>64</v>
      </c>
      <c r="D274" s="287">
        <v>71</v>
      </c>
      <c r="E274" s="288">
        <v>305</v>
      </c>
      <c r="F274" s="287">
        <v>60</v>
      </c>
      <c r="G274" s="288">
        <v>293</v>
      </c>
      <c r="H274" s="228">
        <v>58</v>
      </c>
      <c r="I274" s="238">
        <v>311</v>
      </c>
      <c r="J274" s="287">
        <v>55</v>
      </c>
      <c r="K274" s="289">
        <v>302</v>
      </c>
      <c r="L274" s="425"/>
      <c r="M274" s="115" t="s">
        <v>64</v>
      </c>
      <c r="N274" s="239">
        <v>55</v>
      </c>
      <c r="O274" s="240">
        <v>293</v>
      </c>
      <c r="P274" s="188"/>
      <c r="Q274" s="189"/>
      <c r="R274" s="425"/>
      <c r="S274" s="136" t="s">
        <v>65</v>
      </c>
      <c r="T274" s="291"/>
      <c r="U274" s="292"/>
      <c r="V274" s="291"/>
      <c r="W274" s="292"/>
      <c r="X274" s="291"/>
      <c r="Y274" s="292"/>
    </row>
    <row r="275" spans="2:25" ht="12">
      <c r="B275" s="422"/>
      <c r="C275" s="108" t="s">
        <v>66</v>
      </c>
      <c r="D275" s="287">
        <v>80</v>
      </c>
      <c r="E275" s="288">
        <v>890</v>
      </c>
      <c r="F275" s="287">
        <v>75</v>
      </c>
      <c r="G275" s="288">
        <v>745</v>
      </c>
      <c r="H275" s="228">
        <v>66</v>
      </c>
      <c r="I275" s="238">
        <v>570</v>
      </c>
      <c r="J275" s="287">
        <v>63</v>
      </c>
      <c r="K275" s="289">
        <v>533</v>
      </c>
      <c r="L275" s="425"/>
      <c r="M275" s="115" t="s">
        <v>66</v>
      </c>
      <c r="N275" s="239">
        <v>53</v>
      </c>
      <c r="O275" s="240">
        <v>478</v>
      </c>
      <c r="P275" s="188"/>
      <c r="Q275" s="189"/>
      <c r="R275" s="425"/>
      <c r="S275" s="136" t="s">
        <v>67</v>
      </c>
      <c r="T275" s="291"/>
      <c r="U275" s="292"/>
      <c r="V275" s="291"/>
      <c r="W275" s="292"/>
      <c r="X275" s="291"/>
      <c r="Y275" s="292"/>
    </row>
    <row r="276" spans="2:25" ht="12" customHeight="1">
      <c r="B276" s="422"/>
      <c r="C276" s="108" t="s">
        <v>68</v>
      </c>
      <c r="D276" s="287">
        <v>3</v>
      </c>
      <c r="E276" s="288">
        <v>12</v>
      </c>
      <c r="F276" s="293">
        <v>2</v>
      </c>
      <c r="G276" s="294">
        <v>8</v>
      </c>
      <c r="H276" s="228" t="s">
        <v>100</v>
      </c>
      <c r="I276" s="238" t="s">
        <v>100</v>
      </c>
      <c r="J276" s="287">
        <v>2</v>
      </c>
      <c r="K276" s="289">
        <v>15</v>
      </c>
      <c r="L276" s="425"/>
      <c r="M276" s="115" t="s">
        <v>68</v>
      </c>
      <c r="N276" s="239" t="s">
        <v>100</v>
      </c>
      <c r="O276" s="240" t="s">
        <v>100</v>
      </c>
      <c r="P276" s="427" t="s">
        <v>107</v>
      </c>
      <c r="Q276" s="428"/>
      <c r="R276" s="425"/>
      <c r="S276" s="136" t="s">
        <v>69</v>
      </c>
      <c r="T276" s="291"/>
      <c r="U276" s="292"/>
      <c r="V276" s="427" t="s">
        <v>107</v>
      </c>
      <c r="W276" s="428"/>
      <c r="X276" s="291"/>
      <c r="Y276" s="292"/>
    </row>
    <row r="277" spans="2:25" ht="12">
      <c r="B277" s="422"/>
      <c r="C277" s="145"/>
      <c r="D277" s="127"/>
      <c r="E277" s="294"/>
      <c r="F277" s="274"/>
      <c r="G277" s="288"/>
      <c r="H277" s="127"/>
      <c r="I277" s="272"/>
      <c r="J277" s="287"/>
      <c r="K277" s="289"/>
      <c r="L277" s="425"/>
      <c r="M277" s="115" t="s">
        <v>187</v>
      </c>
      <c r="N277" s="239">
        <v>1</v>
      </c>
      <c r="O277" s="240">
        <v>2</v>
      </c>
      <c r="P277" s="429" t="s">
        <v>198</v>
      </c>
      <c r="Q277" s="430"/>
      <c r="R277" s="425"/>
      <c r="S277" s="136" t="s">
        <v>71</v>
      </c>
      <c r="T277" s="291"/>
      <c r="U277" s="292"/>
      <c r="V277" s="429" t="s">
        <v>198</v>
      </c>
      <c r="W277" s="430"/>
      <c r="X277" s="291"/>
      <c r="Y277" s="292"/>
    </row>
    <row r="278" spans="2:25" ht="12">
      <c r="B278" s="422"/>
      <c r="C278" s="108" t="s">
        <v>131</v>
      </c>
      <c r="D278" s="287">
        <v>13</v>
      </c>
      <c r="E278" s="288">
        <v>171</v>
      </c>
      <c r="F278" s="287">
        <v>12</v>
      </c>
      <c r="G278" s="288">
        <v>152</v>
      </c>
      <c r="H278" s="228">
        <v>8</v>
      </c>
      <c r="I278" s="238">
        <v>78</v>
      </c>
      <c r="J278" s="287">
        <v>11</v>
      </c>
      <c r="K278" s="289">
        <v>95</v>
      </c>
      <c r="L278" s="425"/>
      <c r="M278" s="115" t="s">
        <v>132</v>
      </c>
      <c r="N278" s="239">
        <v>3</v>
      </c>
      <c r="O278" s="240">
        <v>32</v>
      </c>
      <c r="P278" s="188"/>
      <c r="Q278" s="189"/>
      <c r="R278" s="425"/>
      <c r="S278" s="136" t="s">
        <v>74</v>
      </c>
      <c r="T278" s="295"/>
      <c r="U278" s="296"/>
      <c r="V278" s="295"/>
      <c r="W278" s="296"/>
      <c r="X278" s="295"/>
      <c r="Y278" s="296"/>
    </row>
    <row r="279" spans="2:25" ht="12">
      <c r="B279" s="422"/>
      <c r="C279" s="108" t="s">
        <v>143</v>
      </c>
      <c r="D279" s="287">
        <v>181</v>
      </c>
      <c r="E279" s="288">
        <v>615</v>
      </c>
      <c r="F279" s="287">
        <v>172</v>
      </c>
      <c r="G279" s="288">
        <v>581</v>
      </c>
      <c r="H279" s="228">
        <v>174</v>
      </c>
      <c r="I279" s="238">
        <v>624</v>
      </c>
      <c r="J279" s="287">
        <v>165</v>
      </c>
      <c r="K279" s="289">
        <v>577</v>
      </c>
      <c r="L279" s="425"/>
      <c r="M279" s="115" t="s">
        <v>114</v>
      </c>
      <c r="N279" s="239">
        <v>139</v>
      </c>
      <c r="O279" s="240">
        <v>532</v>
      </c>
      <c r="P279" s="188"/>
      <c r="Q279" s="189"/>
      <c r="R279" s="425"/>
      <c r="S279" s="136" t="s">
        <v>144</v>
      </c>
      <c r="T279" s="291"/>
      <c r="U279" s="292"/>
      <c r="V279" s="291"/>
      <c r="W279" s="292"/>
      <c r="X279" s="291"/>
      <c r="Y279" s="292"/>
    </row>
    <row r="280" spans="2:25" ht="12">
      <c r="B280" s="422"/>
      <c r="C280" s="108" t="s">
        <v>135</v>
      </c>
      <c r="D280" s="287">
        <v>1</v>
      </c>
      <c r="E280" s="288">
        <v>9</v>
      </c>
      <c r="F280" s="287">
        <v>1</v>
      </c>
      <c r="G280" s="288">
        <v>9</v>
      </c>
      <c r="H280" s="228">
        <v>1</v>
      </c>
      <c r="I280" s="238">
        <v>8</v>
      </c>
      <c r="J280" s="287">
        <v>1</v>
      </c>
      <c r="K280" s="289">
        <v>7</v>
      </c>
      <c r="L280" s="425"/>
      <c r="M280" s="115" t="s">
        <v>79</v>
      </c>
      <c r="N280" s="239">
        <v>1</v>
      </c>
      <c r="O280" s="240">
        <v>5</v>
      </c>
      <c r="P280" s="188"/>
      <c r="Q280" s="189"/>
      <c r="R280" s="425"/>
      <c r="S280" s="136" t="s">
        <v>135</v>
      </c>
      <c r="T280" s="291"/>
      <c r="U280" s="292"/>
      <c r="V280" s="291"/>
      <c r="W280" s="292"/>
      <c r="X280" s="291"/>
      <c r="Y280" s="292"/>
    </row>
    <row r="281" spans="2:25" ht="12">
      <c r="B281" s="422"/>
      <c r="C281" s="108" t="s">
        <v>145</v>
      </c>
      <c r="D281" s="287">
        <v>4</v>
      </c>
      <c r="E281" s="288">
        <v>5</v>
      </c>
      <c r="F281" s="287">
        <v>3</v>
      </c>
      <c r="G281" s="288">
        <v>4</v>
      </c>
      <c r="H281" s="228">
        <v>5</v>
      </c>
      <c r="I281" s="238">
        <v>17</v>
      </c>
      <c r="J281" s="287">
        <v>4</v>
      </c>
      <c r="K281" s="289">
        <v>7</v>
      </c>
      <c r="L281" s="425"/>
      <c r="M281" s="115" t="s">
        <v>82</v>
      </c>
      <c r="N281" s="239">
        <v>12</v>
      </c>
      <c r="O281" s="240">
        <v>17</v>
      </c>
      <c r="P281" s="188"/>
      <c r="Q281" s="189"/>
      <c r="R281" s="425"/>
      <c r="S281" s="136" t="s">
        <v>83</v>
      </c>
      <c r="T281" s="291"/>
      <c r="U281" s="292"/>
      <c r="V281" s="291"/>
      <c r="W281" s="292"/>
      <c r="X281" s="291"/>
      <c r="Y281" s="292"/>
    </row>
    <row r="282" spans="2:25" ht="12">
      <c r="B282" s="422"/>
      <c r="C282" s="108"/>
      <c r="D282" s="287"/>
      <c r="E282" s="288"/>
      <c r="F282" s="287"/>
      <c r="G282" s="288"/>
      <c r="H282" s="228"/>
      <c r="I282" s="141"/>
      <c r="J282" s="287"/>
      <c r="K282" s="289"/>
      <c r="L282" s="425"/>
      <c r="M282" s="115"/>
      <c r="N282" s="239"/>
      <c r="O282" s="240"/>
      <c r="P282" s="188"/>
      <c r="Q282" s="189"/>
      <c r="R282" s="425"/>
      <c r="S282" s="147" t="s">
        <v>84</v>
      </c>
      <c r="T282" s="291"/>
      <c r="U282" s="292"/>
      <c r="V282" s="291"/>
      <c r="W282" s="292"/>
      <c r="X282" s="291"/>
      <c r="Y282" s="292"/>
    </row>
    <row r="283" spans="2:25" ht="12">
      <c r="B283" s="422"/>
      <c r="C283" s="108"/>
      <c r="D283" s="127"/>
      <c r="E283" s="294"/>
      <c r="F283" s="127"/>
      <c r="G283" s="294"/>
      <c r="H283" s="127"/>
      <c r="I283" s="272"/>
      <c r="J283" s="287"/>
      <c r="K283" s="289"/>
      <c r="L283" s="425"/>
      <c r="M283" s="115" t="s">
        <v>85</v>
      </c>
      <c r="N283" s="239">
        <v>17</v>
      </c>
      <c r="O283" s="240">
        <v>66</v>
      </c>
      <c r="P283" s="188"/>
      <c r="Q283" s="189"/>
      <c r="R283" s="425"/>
      <c r="S283" s="147" t="s">
        <v>86</v>
      </c>
      <c r="T283" s="291"/>
      <c r="U283" s="292"/>
      <c r="V283" s="291"/>
      <c r="W283" s="292"/>
      <c r="X283" s="291"/>
      <c r="Y283" s="292"/>
    </row>
    <row r="284" spans="2:25" ht="12">
      <c r="B284" s="422"/>
      <c r="C284" s="108"/>
      <c r="D284" s="127"/>
      <c r="E284" s="294"/>
      <c r="F284" s="127"/>
      <c r="G284" s="294"/>
      <c r="H284" s="127"/>
      <c r="I284" s="272"/>
      <c r="J284" s="287"/>
      <c r="K284" s="289"/>
      <c r="L284" s="425"/>
      <c r="M284" s="115"/>
      <c r="N284" s="239"/>
      <c r="O284" s="240"/>
      <c r="P284" s="188"/>
      <c r="Q284" s="189"/>
      <c r="R284" s="425"/>
      <c r="S284" s="147" t="s">
        <v>87</v>
      </c>
      <c r="T284" s="291"/>
      <c r="U284" s="292"/>
      <c r="V284" s="291"/>
      <c r="W284" s="292"/>
      <c r="X284" s="291"/>
      <c r="Y284" s="292"/>
    </row>
    <row r="285" spans="2:25" ht="12">
      <c r="B285" s="422"/>
      <c r="C285" s="108"/>
      <c r="D285" s="127"/>
      <c r="E285" s="294"/>
      <c r="F285" s="127"/>
      <c r="G285" s="294"/>
      <c r="H285" s="127"/>
      <c r="I285" s="272"/>
      <c r="J285" s="287"/>
      <c r="K285" s="289"/>
      <c r="L285" s="425"/>
      <c r="M285" s="115" t="s">
        <v>88</v>
      </c>
      <c r="N285" s="239">
        <v>9</v>
      </c>
      <c r="O285" s="240">
        <v>95</v>
      </c>
      <c r="P285" s="188"/>
      <c r="Q285" s="189"/>
      <c r="R285" s="425"/>
      <c r="S285" s="136" t="s">
        <v>137</v>
      </c>
      <c r="T285" s="291"/>
      <c r="U285" s="292"/>
      <c r="V285" s="291"/>
      <c r="W285" s="292"/>
      <c r="X285" s="291"/>
      <c r="Y285" s="292"/>
    </row>
    <row r="286" spans="2:25" ht="12">
      <c r="B286" s="422"/>
      <c r="C286" s="108"/>
      <c r="D286" s="127"/>
      <c r="E286" s="294"/>
      <c r="F286" s="127"/>
      <c r="G286" s="294"/>
      <c r="H286" s="127"/>
      <c r="I286" s="272"/>
      <c r="J286" s="287"/>
      <c r="K286" s="289"/>
      <c r="L286" s="425"/>
      <c r="M286" s="115" t="s">
        <v>90</v>
      </c>
      <c r="N286" s="239">
        <v>8</v>
      </c>
      <c r="O286" s="240">
        <v>50</v>
      </c>
      <c r="P286" s="188"/>
      <c r="Q286" s="189"/>
      <c r="R286" s="425"/>
      <c r="S286" s="136" t="s">
        <v>121</v>
      </c>
      <c r="T286" s="291"/>
      <c r="U286" s="292"/>
      <c r="V286" s="291"/>
      <c r="W286" s="292"/>
      <c r="X286" s="291"/>
      <c r="Y286" s="292"/>
    </row>
    <row r="287" spans="2:25" ht="12">
      <c r="B287" s="422"/>
      <c r="C287" s="108"/>
      <c r="D287" s="127"/>
      <c r="E287" s="294"/>
      <c r="F287" s="127"/>
      <c r="G287" s="294"/>
      <c r="H287" s="127"/>
      <c r="I287" s="272"/>
      <c r="J287" s="287"/>
      <c r="K287" s="289"/>
      <c r="L287" s="425"/>
      <c r="M287" s="115" t="s">
        <v>92</v>
      </c>
      <c r="N287" s="239">
        <v>9</v>
      </c>
      <c r="O287" s="240">
        <v>51</v>
      </c>
      <c r="P287" s="188"/>
      <c r="Q287" s="189"/>
      <c r="R287" s="425"/>
      <c r="S287" s="136" t="s">
        <v>93</v>
      </c>
      <c r="T287" s="291"/>
      <c r="U287" s="292"/>
      <c r="V287" s="291"/>
      <c r="W287" s="292"/>
      <c r="X287" s="291"/>
      <c r="Y287" s="292"/>
    </row>
    <row r="288" spans="2:25" ht="12">
      <c r="B288" s="422"/>
      <c r="C288" s="149" t="s">
        <v>94</v>
      </c>
      <c r="D288" s="287">
        <v>146</v>
      </c>
      <c r="E288" s="288">
        <v>862</v>
      </c>
      <c r="F288" s="287">
        <v>156</v>
      </c>
      <c r="G288" s="288">
        <v>931</v>
      </c>
      <c r="H288" s="228">
        <v>121</v>
      </c>
      <c r="I288" s="238">
        <v>425</v>
      </c>
      <c r="J288" s="287">
        <v>160</v>
      </c>
      <c r="K288" s="289">
        <v>981</v>
      </c>
      <c r="L288" s="425"/>
      <c r="M288" s="115" t="s">
        <v>95</v>
      </c>
      <c r="N288" s="239">
        <v>85</v>
      </c>
      <c r="O288" s="240">
        <v>205</v>
      </c>
      <c r="P288" s="188"/>
      <c r="Q288" s="189"/>
      <c r="R288" s="425"/>
      <c r="S288" s="136" t="s">
        <v>96</v>
      </c>
      <c r="T288" s="291"/>
      <c r="U288" s="292"/>
      <c r="V288" s="291"/>
      <c r="W288" s="292"/>
      <c r="X288" s="291"/>
      <c r="Y288" s="292"/>
    </row>
    <row r="289" spans="2:25" ht="12">
      <c r="B289" s="423"/>
      <c r="C289" s="150" t="s">
        <v>97</v>
      </c>
      <c r="D289" s="282">
        <v>15</v>
      </c>
      <c r="E289" s="283">
        <v>126</v>
      </c>
      <c r="F289" s="282">
        <v>15</v>
      </c>
      <c r="G289" s="283">
        <v>133</v>
      </c>
      <c r="H289" s="155" t="s">
        <v>108</v>
      </c>
      <c r="I289" s="156" t="s">
        <v>100</v>
      </c>
      <c r="J289" s="282">
        <v>15</v>
      </c>
      <c r="K289" s="297">
        <v>151</v>
      </c>
      <c r="L289" s="426"/>
      <c r="M289" s="158" t="s">
        <v>98</v>
      </c>
      <c r="N289" s="155" t="s">
        <v>108</v>
      </c>
      <c r="O289" s="156" t="s">
        <v>100</v>
      </c>
      <c r="P289" s="200"/>
      <c r="Q289" s="201"/>
      <c r="R289" s="426"/>
      <c r="S289" s="161" t="s">
        <v>99</v>
      </c>
      <c r="T289" s="200"/>
      <c r="U289" s="201"/>
      <c r="V289" s="200"/>
      <c r="W289" s="201"/>
      <c r="X289" s="200"/>
      <c r="Y289" s="201"/>
    </row>
    <row r="290" spans="2:25" s="4" customFormat="1" ht="12">
      <c r="C290" s="300"/>
      <c r="D290" s="77"/>
      <c r="E290" s="77"/>
      <c r="F290" s="77"/>
      <c r="G290" s="168"/>
      <c r="H290" s="305"/>
      <c r="I290" s="305"/>
      <c r="J290" s="306"/>
      <c r="K290" s="306"/>
      <c r="L290" s="77"/>
      <c r="M290" s="307"/>
      <c r="N290" s="308"/>
      <c r="O290" s="309"/>
      <c r="P290" s="77"/>
      <c r="Q290" s="77"/>
      <c r="R290" s="77"/>
      <c r="S290" s="77"/>
      <c r="T290" s="77"/>
      <c r="U290" s="310"/>
      <c r="V290" s="77"/>
      <c r="W290" s="310"/>
      <c r="X290" s="77"/>
      <c r="Y290" s="311" t="s">
        <v>202</v>
      </c>
    </row>
    <row r="291" spans="2:25" s="88" customFormat="1" ht="12" customHeight="1">
      <c r="B291" s="431" t="s">
        <v>44</v>
      </c>
      <c r="C291" s="433" t="s">
        <v>45</v>
      </c>
      <c r="D291" s="83" t="s">
        <v>5</v>
      </c>
      <c r="E291" s="84"/>
      <c r="F291" s="83" t="s">
        <v>46</v>
      </c>
      <c r="G291" s="84"/>
      <c r="H291" s="83" t="s">
        <v>47</v>
      </c>
      <c r="I291" s="85"/>
      <c r="J291" s="83" t="s">
        <v>122</v>
      </c>
      <c r="K291" s="85"/>
      <c r="L291" s="435" t="s">
        <v>44</v>
      </c>
      <c r="M291" s="437" t="s">
        <v>45</v>
      </c>
      <c r="N291" s="83" t="s">
        <v>179</v>
      </c>
      <c r="O291" s="85"/>
      <c r="P291" s="83" t="s">
        <v>103</v>
      </c>
      <c r="Q291" s="85"/>
      <c r="R291" s="435" t="s">
        <v>44</v>
      </c>
      <c r="S291" s="437" t="s">
        <v>45</v>
      </c>
      <c r="T291" s="83" t="s">
        <v>139</v>
      </c>
      <c r="U291" s="85"/>
      <c r="V291" s="83" t="s">
        <v>140</v>
      </c>
      <c r="W291" s="85"/>
      <c r="X291" s="83" t="s">
        <v>127</v>
      </c>
      <c r="Y291" s="85"/>
    </row>
    <row r="292" spans="2:25" ht="24" customHeight="1">
      <c r="B292" s="432"/>
      <c r="C292" s="434"/>
      <c r="D292" s="89" t="s">
        <v>54</v>
      </c>
      <c r="E292" s="90" t="s">
        <v>55</v>
      </c>
      <c r="F292" s="89" t="s">
        <v>54</v>
      </c>
      <c r="G292" s="90" t="s">
        <v>55</v>
      </c>
      <c r="H292" s="89" t="s">
        <v>54</v>
      </c>
      <c r="I292" s="90" t="s">
        <v>55</v>
      </c>
      <c r="J292" s="89" t="s">
        <v>54</v>
      </c>
      <c r="K292" s="90" t="s">
        <v>55</v>
      </c>
      <c r="L292" s="436"/>
      <c r="M292" s="438"/>
      <c r="N292" s="89" t="s">
        <v>54</v>
      </c>
      <c r="O292" s="91" t="s">
        <v>55</v>
      </c>
      <c r="P292" s="89" t="s">
        <v>54</v>
      </c>
      <c r="Q292" s="91" t="s">
        <v>55</v>
      </c>
      <c r="R292" s="436"/>
      <c r="S292" s="438"/>
      <c r="T292" s="89" t="s">
        <v>54</v>
      </c>
      <c r="U292" s="91" t="s">
        <v>55</v>
      </c>
      <c r="V292" s="89" t="s">
        <v>54</v>
      </c>
      <c r="W292" s="91" t="s">
        <v>55</v>
      </c>
      <c r="X292" s="89" t="s">
        <v>54</v>
      </c>
      <c r="Y292" s="91" t="s">
        <v>55</v>
      </c>
    </row>
    <row r="293" spans="2:25" ht="12" customHeight="1">
      <c r="B293" s="421" t="s">
        <v>33</v>
      </c>
      <c r="C293" s="223" t="s">
        <v>59</v>
      </c>
      <c r="D293" s="282">
        <f t="shared" ref="D293:O293" si="27">SUM(D294:D311)</f>
        <v>224</v>
      </c>
      <c r="E293" s="283">
        <f t="shared" si="27"/>
        <v>1334</v>
      </c>
      <c r="F293" s="282">
        <f t="shared" si="27"/>
        <v>206</v>
      </c>
      <c r="G293" s="283">
        <f t="shared" si="27"/>
        <v>1205</v>
      </c>
      <c r="H293" s="284">
        <f t="shared" si="27"/>
        <v>167</v>
      </c>
      <c r="I293" s="285">
        <f t="shared" si="27"/>
        <v>1010</v>
      </c>
      <c r="J293" s="96">
        <f>SUM(J294:J311)</f>
        <v>190</v>
      </c>
      <c r="K293" s="210">
        <f>SUM(K294:K311)</f>
        <v>1323</v>
      </c>
      <c r="L293" s="424" t="s">
        <v>33</v>
      </c>
      <c r="M293" s="312" t="s">
        <v>59</v>
      </c>
      <c r="N293" s="266">
        <f t="shared" si="27"/>
        <v>150</v>
      </c>
      <c r="O293" s="102">
        <f t="shared" si="27"/>
        <v>1058</v>
      </c>
      <c r="P293" s="286"/>
      <c r="Q293" s="177"/>
      <c r="R293" s="424" t="s">
        <v>33</v>
      </c>
      <c r="S293" s="101" t="s">
        <v>59</v>
      </c>
      <c r="T293" s="176"/>
      <c r="U293" s="177"/>
      <c r="V293" s="176"/>
      <c r="W293" s="177"/>
      <c r="X293" s="176"/>
      <c r="Y293" s="177"/>
    </row>
    <row r="294" spans="2:25" ht="12">
      <c r="B294" s="422"/>
      <c r="C294" s="108" t="s">
        <v>60</v>
      </c>
      <c r="D294" s="287" t="s">
        <v>100</v>
      </c>
      <c r="E294" s="288" t="s">
        <v>177</v>
      </c>
      <c r="F294" s="287" t="s">
        <v>100</v>
      </c>
      <c r="G294" s="288" t="s">
        <v>177</v>
      </c>
      <c r="H294" s="228">
        <v>1</v>
      </c>
      <c r="I294" s="238">
        <v>7</v>
      </c>
      <c r="J294" s="287">
        <v>1</v>
      </c>
      <c r="K294" s="289">
        <v>7</v>
      </c>
      <c r="L294" s="425"/>
      <c r="M294" s="115" t="s">
        <v>60</v>
      </c>
      <c r="N294" s="290">
        <v>2</v>
      </c>
      <c r="O294" s="233">
        <v>10</v>
      </c>
      <c r="P294" s="182"/>
      <c r="Q294" s="183"/>
      <c r="R294" s="425"/>
      <c r="S294" s="120" t="s">
        <v>61</v>
      </c>
      <c r="T294" s="291"/>
      <c r="U294" s="292"/>
      <c r="V294" s="291"/>
      <c r="W294" s="292"/>
      <c r="X294" s="291"/>
      <c r="Y294" s="292"/>
    </row>
    <row r="295" spans="2:25" ht="12">
      <c r="B295" s="422"/>
      <c r="C295" s="108" t="s">
        <v>62</v>
      </c>
      <c r="D295" s="287" t="s">
        <v>100</v>
      </c>
      <c r="E295" s="288" t="s">
        <v>177</v>
      </c>
      <c r="F295" s="287">
        <v>1</v>
      </c>
      <c r="G295" s="288">
        <v>5</v>
      </c>
      <c r="H295" s="228">
        <v>1</v>
      </c>
      <c r="I295" s="238">
        <v>4</v>
      </c>
      <c r="J295" s="287">
        <v>1</v>
      </c>
      <c r="K295" s="289">
        <v>2</v>
      </c>
      <c r="L295" s="425"/>
      <c r="M295" s="115" t="s">
        <v>62</v>
      </c>
      <c r="N295" s="239">
        <v>1</v>
      </c>
      <c r="O295" s="240">
        <v>1</v>
      </c>
      <c r="P295" s="188"/>
      <c r="Q295" s="189"/>
      <c r="R295" s="425"/>
      <c r="S295" s="136" t="s">
        <v>63</v>
      </c>
      <c r="T295" s="291"/>
      <c r="U295" s="292"/>
      <c r="V295" s="291"/>
      <c r="W295" s="292"/>
      <c r="X295" s="291"/>
      <c r="Y295" s="292"/>
    </row>
    <row r="296" spans="2:25" ht="12">
      <c r="B296" s="422"/>
      <c r="C296" s="108" t="s">
        <v>64</v>
      </c>
      <c r="D296" s="287">
        <v>44</v>
      </c>
      <c r="E296" s="288">
        <v>190</v>
      </c>
      <c r="F296" s="287">
        <v>37</v>
      </c>
      <c r="G296" s="288">
        <v>180</v>
      </c>
      <c r="H296" s="228">
        <v>33</v>
      </c>
      <c r="I296" s="238">
        <v>155</v>
      </c>
      <c r="J296" s="287">
        <v>29</v>
      </c>
      <c r="K296" s="289">
        <v>153</v>
      </c>
      <c r="L296" s="425"/>
      <c r="M296" s="115" t="s">
        <v>64</v>
      </c>
      <c r="N296" s="239">
        <v>25</v>
      </c>
      <c r="O296" s="240">
        <v>151</v>
      </c>
      <c r="P296" s="188"/>
      <c r="Q296" s="189"/>
      <c r="R296" s="425"/>
      <c r="S296" s="136" t="s">
        <v>65</v>
      </c>
      <c r="T296" s="291"/>
      <c r="U296" s="292"/>
      <c r="V296" s="291"/>
      <c r="W296" s="292"/>
      <c r="X296" s="291"/>
      <c r="Y296" s="292"/>
    </row>
    <row r="297" spans="2:25" ht="12">
      <c r="B297" s="422"/>
      <c r="C297" s="108" t="s">
        <v>66</v>
      </c>
      <c r="D297" s="287">
        <v>30</v>
      </c>
      <c r="E297" s="288">
        <v>498</v>
      </c>
      <c r="F297" s="287">
        <v>23</v>
      </c>
      <c r="G297" s="288">
        <v>306</v>
      </c>
      <c r="H297" s="228">
        <v>20</v>
      </c>
      <c r="I297" s="238">
        <v>369</v>
      </c>
      <c r="J297" s="287">
        <v>21</v>
      </c>
      <c r="K297" s="289">
        <v>405</v>
      </c>
      <c r="L297" s="425"/>
      <c r="M297" s="115" t="s">
        <v>66</v>
      </c>
      <c r="N297" s="239">
        <v>18</v>
      </c>
      <c r="O297" s="240">
        <v>410</v>
      </c>
      <c r="P297" s="188"/>
      <c r="Q297" s="189"/>
      <c r="R297" s="425"/>
      <c r="S297" s="136" t="s">
        <v>67</v>
      </c>
      <c r="T297" s="291"/>
      <c r="U297" s="292"/>
      <c r="V297" s="291"/>
      <c r="W297" s="292"/>
      <c r="X297" s="291"/>
      <c r="Y297" s="292"/>
    </row>
    <row r="298" spans="2:25" ht="12" customHeight="1">
      <c r="B298" s="422"/>
      <c r="C298" s="108" t="s">
        <v>68</v>
      </c>
      <c r="D298" s="287">
        <v>2</v>
      </c>
      <c r="E298" s="288">
        <v>3</v>
      </c>
      <c r="F298" s="293">
        <v>2</v>
      </c>
      <c r="G298" s="294">
        <v>11</v>
      </c>
      <c r="H298" s="228" t="s">
        <v>100</v>
      </c>
      <c r="I298" s="238" t="s">
        <v>100</v>
      </c>
      <c r="J298" s="287">
        <v>2</v>
      </c>
      <c r="K298" s="289">
        <v>7</v>
      </c>
      <c r="L298" s="425"/>
      <c r="M298" s="115" t="s">
        <v>68</v>
      </c>
      <c r="N298" s="239" t="s">
        <v>100</v>
      </c>
      <c r="O298" s="240" t="s">
        <v>100</v>
      </c>
      <c r="P298" s="427" t="s">
        <v>107</v>
      </c>
      <c r="Q298" s="428"/>
      <c r="R298" s="425"/>
      <c r="S298" s="136" t="s">
        <v>69</v>
      </c>
      <c r="T298" s="291"/>
      <c r="U298" s="292"/>
      <c r="V298" s="427" t="s">
        <v>107</v>
      </c>
      <c r="W298" s="428"/>
      <c r="X298" s="291"/>
      <c r="Y298" s="292"/>
    </row>
    <row r="299" spans="2:25" ht="12">
      <c r="B299" s="422"/>
      <c r="C299" s="145"/>
      <c r="D299" s="287"/>
      <c r="E299" s="294"/>
      <c r="F299" s="274"/>
      <c r="G299" s="288"/>
      <c r="H299" s="127"/>
      <c r="I299" s="272"/>
      <c r="J299" s="287"/>
      <c r="K299" s="289"/>
      <c r="L299" s="425"/>
      <c r="M299" s="115" t="s">
        <v>187</v>
      </c>
      <c r="N299" s="239" t="s">
        <v>100</v>
      </c>
      <c r="O299" s="240" t="s">
        <v>100</v>
      </c>
      <c r="P299" s="429" t="s">
        <v>198</v>
      </c>
      <c r="Q299" s="430"/>
      <c r="R299" s="425"/>
      <c r="S299" s="136" t="s">
        <v>71</v>
      </c>
      <c r="T299" s="291"/>
      <c r="U299" s="292"/>
      <c r="V299" s="429" t="s">
        <v>198</v>
      </c>
      <c r="W299" s="430"/>
      <c r="X299" s="291"/>
      <c r="Y299" s="292"/>
    </row>
    <row r="300" spans="2:25" ht="12">
      <c r="B300" s="422"/>
      <c r="C300" s="108" t="s">
        <v>154</v>
      </c>
      <c r="D300" s="287">
        <v>6</v>
      </c>
      <c r="E300" s="288">
        <v>35</v>
      </c>
      <c r="F300" s="287">
        <v>5</v>
      </c>
      <c r="G300" s="288">
        <v>42</v>
      </c>
      <c r="H300" s="228">
        <v>4</v>
      </c>
      <c r="I300" s="238">
        <v>50</v>
      </c>
      <c r="J300" s="287">
        <v>7</v>
      </c>
      <c r="K300" s="289">
        <v>71</v>
      </c>
      <c r="L300" s="425"/>
      <c r="M300" s="115" t="s">
        <v>203</v>
      </c>
      <c r="N300" s="239">
        <v>4</v>
      </c>
      <c r="O300" s="240">
        <v>20</v>
      </c>
      <c r="P300" s="188"/>
      <c r="Q300" s="189"/>
      <c r="R300" s="425"/>
      <c r="S300" s="136" t="s">
        <v>74</v>
      </c>
      <c r="T300" s="295"/>
      <c r="U300" s="296"/>
      <c r="V300" s="295"/>
      <c r="W300" s="296"/>
      <c r="X300" s="295"/>
      <c r="Y300" s="296"/>
    </row>
    <row r="301" spans="2:25" ht="12">
      <c r="B301" s="422"/>
      <c r="C301" s="108" t="s">
        <v>204</v>
      </c>
      <c r="D301" s="287">
        <v>67</v>
      </c>
      <c r="E301" s="288">
        <v>158</v>
      </c>
      <c r="F301" s="287">
        <v>59</v>
      </c>
      <c r="G301" s="288">
        <v>169</v>
      </c>
      <c r="H301" s="228">
        <v>57</v>
      </c>
      <c r="I301" s="238">
        <v>172</v>
      </c>
      <c r="J301" s="287">
        <v>52</v>
      </c>
      <c r="K301" s="289">
        <v>149</v>
      </c>
      <c r="L301" s="425"/>
      <c r="M301" s="115" t="s">
        <v>157</v>
      </c>
      <c r="N301" s="239">
        <v>47</v>
      </c>
      <c r="O301" s="240">
        <v>139</v>
      </c>
      <c r="P301" s="188"/>
      <c r="Q301" s="189"/>
      <c r="R301" s="425"/>
      <c r="S301" s="136" t="s">
        <v>205</v>
      </c>
      <c r="T301" s="291"/>
      <c r="U301" s="292"/>
      <c r="V301" s="291"/>
      <c r="W301" s="292"/>
      <c r="X301" s="291"/>
      <c r="Y301" s="292"/>
    </row>
    <row r="302" spans="2:25" ht="12">
      <c r="B302" s="422"/>
      <c r="C302" s="108" t="s">
        <v>159</v>
      </c>
      <c r="D302" s="287">
        <v>1</v>
      </c>
      <c r="E302" s="288">
        <v>3</v>
      </c>
      <c r="F302" s="287">
        <v>1</v>
      </c>
      <c r="G302" s="288">
        <v>4</v>
      </c>
      <c r="H302" s="228">
        <v>1</v>
      </c>
      <c r="I302" s="238">
        <v>4</v>
      </c>
      <c r="J302" s="287">
        <v>1</v>
      </c>
      <c r="K302" s="289">
        <v>4</v>
      </c>
      <c r="L302" s="425"/>
      <c r="M302" s="115" t="s">
        <v>79</v>
      </c>
      <c r="N302" s="239">
        <v>1</v>
      </c>
      <c r="O302" s="240">
        <v>4</v>
      </c>
      <c r="P302" s="188"/>
      <c r="Q302" s="189"/>
      <c r="R302" s="425"/>
      <c r="S302" s="136" t="s">
        <v>159</v>
      </c>
      <c r="T302" s="291"/>
      <c r="U302" s="292"/>
      <c r="V302" s="291"/>
      <c r="W302" s="292"/>
      <c r="X302" s="291"/>
      <c r="Y302" s="292"/>
    </row>
    <row r="303" spans="2:25" ht="12">
      <c r="B303" s="422"/>
      <c r="C303" s="108" t="s">
        <v>145</v>
      </c>
      <c r="D303" s="287" t="s">
        <v>100</v>
      </c>
      <c r="E303" s="288" t="s">
        <v>177</v>
      </c>
      <c r="F303" s="287" t="s">
        <v>100</v>
      </c>
      <c r="G303" s="288" t="s">
        <v>206</v>
      </c>
      <c r="H303" s="228" t="s">
        <v>100</v>
      </c>
      <c r="I303" s="313" t="s">
        <v>100</v>
      </c>
      <c r="J303" s="287" t="s">
        <v>100</v>
      </c>
      <c r="K303" s="289" t="s">
        <v>100</v>
      </c>
      <c r="L303" s="425"/>
      <c r="M303" s="314" t="s">
        <v>82</v>
      </c>
      <c r="N303" s="239" t="s">
        <v>100</v>
      </c>
      <c r="O303" s="240" t="s">
        <v>100</v>
      </c>
      <c r="P303" s="188"/>
      <c r="Q303" s="189"/>
      <c r="R303" s="425"/>
      <c r="S303" s="136" t="s">
        <v>83</v>
      </c>
      <c r="T303" s="291"/>
      <c r="U303" s="292"/>
      <c r="V303" s="291"/>
      <c r="W303" s="292"/>
      <c r="X303" s="291"/>
      <c r="Y303" s="292"/>
    </row>
    <row r="304" spans="2:25" ht="12">
      <c r="B304" s="422"/>
      <c r="C304" s="108"/>
      <c r="D304" s="287"/>
      <c r="E304" s="288"/>
      <c r="F304" s="287"/>
      <c r="G304" s="288"/>
      <c r="H304" s="228"/>
      <c r="I304" s="141"/>
      <c r="J304" s="287"/>
      <c r="K304" s="289"/>
      <c r="L304" s="425"/>
      <c r="M304" s="115"/>
      <c r="N304" s="239"/>
      <c r="O304" s="240"/>
      <c r="P304" s="188"/>
      <c r="Q304" s="189"/>
      <c r="R304" s="425"/>
      <c r="S304" s="147" t="s">
        <v>84</v>
      </c>
      <c r="T304" s="291"/>
      <c r="U304" s="292"/>
      <c r="V304" s="291"/>
      <c r="W304" s="292"/>
      <c r="X304" s="291"/>
      <c r="Y304" s="292"/>
    </row>
    <row r="305" spans="2:27" ht="12">
      <c r="B305" s="422"/>
      <c r="C305" s="108"/>
      <c r="D305" s="287"/>
      <c r="E305" s="294"/>
      <c r="F305" s="127"/>
      <c r="G305" s="294"/>
      <c r="H305" s="127"/>
      <c r="I305" s="272"/>
      <c r="J305" s="287"/>
      <c r="K305" s="289"/>
      <c r="L305" s="425"/>
      <c r="M305" s="115" t="s">
        <v>85</v>
      </c>
      <c r="N305" s="239">
        <v>5</v>
      </c>
      <c r="O305" s="240">
        <v>16</v>
      </c>
      <c r="P305" s="188"/>
      <c r="Q305" s="189"/>
      <c r="R305" s="425"/>
      <c r="S305" s="147" t="s">
        <v>86</v>
      </c>
      <c r="T305" s="291"/>
      <c r="U305" s="292"/>
      <c r="V305" s="291"/>
      <c r="W305" s="292"/>
      <c r="X305" s="291"/>
      <c r="Y305" s="292"/>
    </row>
    <row r="306" spans="2:27" ht="12">
      <c r="B306" s="422"/>
      <c r="C306" s="108"/>
      <c r="D306" s="287"/>
      <c r="E306" s="294"/>
      <c r="F306" s="127"/>
      <c r="G306" s="294"/>
      <c r="H306" s="127"/>
      <c r="I306" s="272"/>
      <c r="J306" s="287"/>
      <c r="K306" s="289"/>
      <c r="L306" s="425"/>
      <c r="M306" s="115"/>
      <c r="N306" s="239"/>
      <c r="O306" s="240"/>
      <c r="P306" s="188"/>
      <c r="Q306" s="189"/>
      <c r="R306" s="425"/>
      <c r="S306" s="147" t="s">
        <v>87</v>
      </c>
      <c r="T306" s="291"/>
      <c r="U306" s="292"/>
      <c r="V306" s="291"/>
      <c r="W306" s="292"/>
      <c r="X306" s="291"/>
      <c r="Y306" s="292"/>
    </row>
    <row r="307" spans="2:27" ht="12">
      <c r="B307" s="422"/>
      <c r="C307" s="108"/>
      <c r="D307" s="287"/>
      <c r="E307" s="294"/>
      <c r="F307" s="127"/>
      <c r="G307" s="294"/>
      <c r="H307" s="127"/>
      <c r="I307" s="272"/>
      <c r="J307" s="287"/>
      <c r="K307" s="289"/>
      <c r="L307" s="425"/>
      <c r="M307" s="115" t="s">
        <v>88</v>
      </c>
      <c r="N307" s="239">
        <v>8</v>
      </c>
      <c r="O307" s="240">
        <v>207</v>
      </c>
      <c r="P307" s="188"/>
      <c r="Q307" s="189"/>
      <c r="R307" s="425"/>
      <c r="S307" s="136" t="s">
        <v>207</v>
      </c>
      <c r="T307" s="291"/>
      <c r="U307" s="292"/>
      <c r="V307" s="291"/>
      <c r="W307" s="292"/>
      <c r="X307" s="291"/>
      <c r="Y307" s="292"/>
    </row>
    <row r="308" spans="2:27" ht="12">
      <c r="B308" s="422"/>
      <c r="C308" s="108"/>
      <c r="D308" s="287"/>
      <c r="E308" s="294"/>
      <c r="F308" s="127"/>
      <c r="G308" s="294"/>
      <c r="H308" s="127"/>
      <c r="I308" s="272"/>
      <c r="J308" s="287"/>
      <c r="K308" s="289"/>
      <c r="L308" s="425"/>
      <c r="M308" s="115" t="s">
        <v>90</v>
      </c>
      <c r="N308" s="239" t="s">
        <v>100</v>
      </c>
      <c r="O308" s="240" t="s">
        <v>100</v>
      </c>
      <c r="P308" s="188"/>
      <c r="Q308" s="189"/>
      <c r="R308" s="425"/>
      <c r="S308" s="136" t="s">
        <v>91</v>
      </c>
      <c r="T308" s="291"/>
      <c r="U308" s="292"/>
      <c r="V308" s="291"/>
      <c r="W308" s="292"/>
      <c r="X308" s="291"/>
      <c r="Y308" s="292"/>
    </row>
    <row r="309" spans="2:27" ht="12">
      <c r="B309" s="422"/>
      <c r="C309" s="108"/>
      <c r="D309" s="287"/>
      <c r="E309" s="294"/>
      <c r="F309" s="127"/>
      <c r="G309" s="294"/>
      <c r="H309" s="127"/>
      <c r="I309" s="272"/>
      <c r="J309" s="287"/>
      <c r="K309" s="289"/>
      <c r="L309" s="425"/>
      <c r="M309" s="115" t="s">
        <v>92</v>
      </c>
      <c r="N309" s="239">
        <v>5</v>
      </c>
      <c r="O309" s="240">
        <v>40</v>
      </c>
      <c r="P309" s="188"/>
      <c r="Q309" s="189"/>
      <c r="R309" s="425"/>
      <c r="S309" s="136" t="s">
        <v>93</v>
      </c>
      <c r="T309" s="291"/>
      <c r="U309" s="292"/>
      <c r="V309" s="291"/>
      <c r="W309" s="292"/>
      <c r="X309" s="291"/>
      <c r="Y309" s="292"/>
    </row>
    <row r="310" spans="2:27" ht="12">
      <c r="B310" s="422"/>
      <c r="C310" s="149" t="s">
        <v>94</v>
      </c>
      <c r="D310" s="287">
        <v>68</v>
      </c>
      <c r="E310" s="288">
        <v>374</v>
      </c>
      <c r="F310" s="287">
        <v>72</v>
      </c>
      <c r="G310" s="288">
        <v>410</v>
      </c>
      <c r="H310" s="127">
        <v>50</v>
      </c>
      <c r="I310" s="272">
        <v>249</v>
      </c>
      <c r="J310" s="287">
        <v>70</v>
      </c>
      <c r="K310" s="289">
        <v>439</v>
      </c>
      <c r="L310" s="425"/>
      <c r="M310" s="115" t="s">
        <v>95</v>
      </c>
      <c r="N310" s="239">
        <v>34</v>
      </c>
      <c r="O310" s="240">
        <v>60</v>
      </c>
      <c r="P310" s="188"/>
      <c r="Q310" s="189"/>
      <c r="R310" s="425"/>
      <c r="S310" s="136" t="s">
        <v>96</v>
      </c>
      <c r="T310" s="291"/>
      <c r="U310" s="292"/>
      <c r="V310" s="291"/>
      <c r="W310" s="292"/>
      <c r="X310" s="291"/>
      <c r="Y310" s="292"/>
    </row>
    <row r="311" spans="2:27" ht="12">
      <c r="B311" s="423"/>
      <c r="C311" s="150" t="s">
        <v>97</v>
      </c>
      <c r="D311" s="282">
        <v>6</v>
      </c>
      <c r="E311" s="283">
        <v>73</v>
      </c>
      <c r="F311" s="282">
        <v>6</v>
      </c>
      <c r="G311" s="283">
        <v>78</v>
      </c>
      <c r="H311" s="155" t="s">
        <v>163</v>
      </c>
      <c r="I311" s="156" t="s">
        <v>100</v>
      </c>
      <c r="J311" s="282">
        <v>6</v>
      </c>
      <c r="K311" s="297">
        <v>86</v>
      </c>
      <c r="L311" s="426"/>
      <c r="M311" s="158" t="s">
        <v>98</v>
      </c>
      <c r="N311" s="155" t="s">
        <v>163</v>
      </c>
      <c r="O311" s="156" t="s">
        <v>100</v>
      </c>
      <c r="P311" s="200"/>
      <c r="Q311" s="201"/>
      <c r="R311" s="426"/>
      <c r="S311" s="161" t="s">
        <v>99</v>
      </c>
      <c r="T311" s="200"/>
      <c r="U311" s="201"/>
      <c r="V311" s="200"/>
      <c r="W311" s="201"/>
      <c r="X311" s="200"/>
      <c r="Y311" s="201"/>
    </row>
    <row r="312" spans="2:27" s="4" customFormat="1" ht="17.25" customHeight="1">
      <c r="C312" s="300"/>
      <c r="D312" s="77"/>
      <c r="E312" s="77"/>
      <c r="F312" s="77"/>
      <c r="G312" s="77"/>
      <c r="H312" s="77"/>
      <c r="I312" s="212"/>
      <c r="J312" s="212"/>
      <c r="K312" s="212"/>
      <c r="L312" s="75"/>
      <c r="M312" s="77"/>
      <c r="N312" s="315"/>
      <c r="O312" s="221"/>
      <c r="P312" s="221"/>
      <c r="Q312" s="221"/>
      <c r="R312" s="316"/>
      <c r="S312" s="77"/>
      <c r="T312" s="317"/>
      <c r="U312" s="317"/>
      <c r="V312" s="317"/>
      <c r="W312" s="317"/>
      <c r="X312" s="317"/>
      <c r="Y312" s="318" t="s">
        <v>208</v>
      </c>
      <c r="Z312" s="319"/>
      <c r="AA312" s="319"/>
    </row>
  </sheetData>
  <mergeCells count="170">
    <mergeCell ref="B5:B6"/>
    <mergeCell ref="C5:C6"/>
    <mergeCell ref="L5:L6"/>
    <mergeCell ref="M5:M6"/>
    <mergeCell ref="R5:R6"/>
    <mergeCell ref="S5:S6"/>
    <mergeCell ref="S27:S28"/>
    <mergeCell ref="B29:B47"/>
    <mergeCell ref="L29:L47"/>
    <mergeCell ref="R29:R47"/>
    <mergeCell ref="V34:W34"/>
    <mergeCell ref="V35:W35"/>
    <mergeCell ref="B7:B25"/>
    <mergeCell ref="L7:L25"/>
    <mergeCell ref="R7:R25"/>
    <mergeCell ref="B27:B28"/>
    <mergeCell ref="C27:C28"/>
    <mergeCell ref="L27:L28"/>
    <mergeCell ref="M27:M28"/>
    <mergeCell ref="R27:R28"/>
    <mergeCell ref="B51:B69"/>
    <mergeCell ref="L51:L69"/>
    <mergeCell ref="R51:R69"/>
    <mergeCell ref="P56:Q56"/>
    <mergeCell ref="V56:W56"/>
    <mergeCell ref="P57:Q57"/>
    <mergeCell ref="V57:W57"/>
    <mergeCell ref="B49:B50"/>
    <mergeCell ref="C49:C50"/>
    <mergeCell ref="L49:L50"/>
    <mergeCell ref="M49:M50"/>
    <mergeCell ref="R49:R50"/>
    <mergeCell ref="S49:S50"/>
    <mergeCell ref="B73:B91"/>
    <mergeCell ref="L73:L91"/>
    <mergeCell ref="R73:R91"/>
    <mergeCell ref="P78:Q78"/>
    <mergeCell ref="V78:W78"/>
    <mergeCell ref="P79:Q79"/>
    <mergeCell ref="V79:W79"/>
    <mergeCell ref="B71:B72"/>
    <mergeCell ref="C71:C72"/>
    <mergeCell ref="L71:L72"/>
    <mergeCell ref="M71:M72"/>
    <mergeCell ref="R71:R72"/>
    <mergeCell ref="S71:S72"/>
    <mergeCell ref="B95:B113"/>
    <mergeCell ref="L95:L113"/>
    <mergeCell ref="R95:R113"/>
    <mergeCell ref="P100:Q100"/>
    <mergeCell ref="V100:W100"/>
    <mergeCell ref="P101:Q101"/>
    <mergeCell ref="V101:W101"/>
    <mergeCell ref="B93:B94"/>
    <mergeCell ref="C93:C94"/>
    <mergeCell ref="L93:L94"/>
    <mergeCell ref="M93:M94"/>
    <mergeCell ref="R93:R94"/>
    <mergeCell ref="S93:S94"/>
    <mergeCell ref="B117:B135"/>
    <mergeCell ref="L117:L135"/>
    <mergeCell ref="R117:R135"/>
    <mergeCell ref="P122:Q122"/>
    <mergeCell ref="V122:W122"/>
    <mergeCell ref="P123:Q123"/>
    <mergeCell ref="V123:W123"/>
    <mergeCell ref="B115:B116"/>
    <mergeCell ref="C115:C116"/>
    <mergeCell ref="L115:L116"/>
    <mergeCell ref="M115:M116"/>
    <mergeCell ref="R115:R116"/>
    <mergeCell ref="S115:S116"/>
    <mergeCell ref="B139:B157"/>
    <mergeCell ref="L139:L157"/>
    <mergeCell ref="R139:R157"/>
    <mergeCell ref="P144:Q144"/>
    <mergeCell ref="V144:W144"/>
    <mergeCell ref="P145:Q145"/>
    <mergeCell ref="V145:W145"/>
    <mergeCell ref="B137:B138"/>
    <mergeCell ref="C137:C138"/>
    <mergeCell ref="L137:L138"/>
    <mergeCell ref="M137:M138"/>
    <mergeCell ref="R137:R138"/>
    <mergeCell ref="S137:S138"/>
    <mergeCell ref="B161:B179"/>
    <mergeCell ref="L161:L179"/>
    <mergeCell ref="R161:R179"/>
    <mergeCell ref="P166:Q166"/>
    <mergeCell ref="V166:W166"/>
    <mergeCell ref="P167:Q167"/>
    <mergeCell ref="V167:W167"/>
    <mergeCell ref="B159:B160"/>
    <mergeCell ref="C159:C160"/>
    <mergeCell ref="L159:L160"/>
    <mergeCell ref="M159:M160"/>
    <mergeCell ref="R159:R160"/>
    <mergeCell ref="S159:S160"/>
    <mergeCell ref="V188:W188"/>
    <mergeCell ref="P189:Q189"/>
    <mergeCell ref="V189:W189"/>
    <mergeCell ref="B181:B182"/>
    <mergeCell ref="C181:C182"/>
    <mergeCell ref="L181:L182"/>
    <mergeCell ref="M181:M182"/>
    <mergeCell ref="R181:R182"/>
    <mergeCell ref="S181:S182"/>
    <mergeCell ref="B203:B204"/>
    <mergeCell ref="C203:C204"/>
    <mergeCell ref="L203:L204"/>
    <mergeCell ref="M203:M204"/>
    <mergeCell ref="R203:R204"/>
    <mergeCell ref="S203:S204"/>
    <mergeCell ref="B183:B201"/>
    <mergeCell ref="L183:L201"/>
    <mergeCell ref="R183:R201"/>
    <mergeCell ref="P188:Q188"/>
    <mergeCell ref="B205:B223"/>
    <mergeCell ref="L205:L223"/>
    <mergeCell ref="R205:R223"/>
    <mergeCell ref="V208:W208"/>
    <mergeCell ref="V209:W209"/>
    <mergeCell ref="B225:B226"/>
    <mergeCell ref="C225:C226"/>
    <mergeCell ref="L225:L226"/>
    <mergeCell ref="M225:M226"/>
    <mergeCell ref="R225:R226"/>
    <mergeCell ref="B249:B267"/>
    <mergeCell ref="L249:L267"/>
    <mergeCell ref="R249:R267"/>
    <mergeCell ref="P254:Q254"/>
    <mergeCell ref="V254:W254"/>
    <mergeCell ref="P255:Q255"/>
    <mergeCell ref="V255:W255"/>
    <mergeCell ref="S225:S226"/>
    <mergeCell ref="B227:B245"/>
    <mergeCell ref="L227:L245"/>
    <mergeCell ref="R227:R245"/>
    <mergeCell ref="B247:B248"/>
    <mergeCell ref="C247:C248"/>
    <mergeCell ref="L247:L248"/>
    <mergeCell ref="M247:M248"/>
    <mergeCell ref="R247:R248"/>
    <mergeCell ref="S247:S248"/>
    <mergeCell ref="B271:B289"/>
    <mergeCell ref="L271:L289"/>
    <mergeCell ref="R271:R289"/>
    <mergeCell ref="P276:Q276"/>
    <mergeCell ref="V276:W276"/>
    <mergeCell ref="P277:Q277"/>
    <mergeCell ref="V277:W277"/>
    <mergeCell ref="B269:B270"/>
    <mergeCell ref="C269:C270"/>
    <mergeCell ref="L269:L270"/>
    <mergeCell ref="M269:M270"/>
    <mergeCell ref="R269:R270"/>
    <mergeCell ref="S269:S270"/>
    <mergeCell ref="B293:B311"/>
    <mergeCell ref="L293:L311"/>
    <mergeCell ref="R293:R311"/>
    <mergeCell ref="P298:Q298"/>
    <mergeCell ref="V298:W298"/>
    <mergeCell ref="P299:Q299"/>
    <mergeCell ref="V299:W299"/>
    <mergeCell ref="B291:B292"/>
    <mergeCell ref="C291:C292"/>
    <mergeCell ref="L291:L292"/>
    <mergeCell ref="M291:M292"/>
    <mergeCell ref="R291:R292"/>
    <mergeCell ref="S291:S292"/>
  </mergeCells>
  <phoneticPr fontId="3"/>
  <pageMargins left="0.61" right="0.37" top="0.98425196850393704" bottom="0.74803149606299213" header="0.31496062992125984" footer="0.31496062992125984"/>
  <pageSetup paperSize="9" scale="85" orientation="landscape" r:id="rId1"/>
  <headerFooter alignWithMargins="0">
    <oddFooter>&amp;P / &amp;N ページ</oddFooter>
  </headerFooter>
  <rowBreaks count="6" manualBreakCount="6">
    <brk id="47" max="25" man="1"/>
    <brk id="91" max="25" man="1"/>
    <brk id="135" max="25" man="1"/>
    <brk id="179" max="25" man="1"/>
    <brk id="223" max="25" man="1"/>
    <brk id="267" max="25" man="1"/>
  </rowBreaks>
  <colBreaks count="2" manualBreakCount="2">
    <brk id="11" min="1" max="309" man="1"/>
    <brk id="17" min="1" max="30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C67"/>
  <sheetViews>
    <sheetView tabSelected="1" view="pageBreakPreview" zoomScale="85" zoomScaleNormal="85" zoomScaleSheetLayoutView="85" workbookViewId="0">
      <selection activeCell="C38" sqref="C38"/>
    </sheetView>
  </sheetViews>
  <sheetFormatPr defaultRowHeight="12"/>
  <cols>
    <col min="1" max="1" width="11.28515625" style="72" customWidth="1"/>
    <col min="2" max="2" width="13.28515625" style="72" customWidth="1"/>
    <col min="3" max="11" width="14.85546875" style="72" customWidth="1"/>
    <col min="12" max="12" width="4.85546875" style="72" customWidth="1"/>
    <col min="13" max="15" width="11.42578125" style="72" customWidth="1"/>
    <col min="16" max="24" width="10.5703125" style="72" customWidth="1"/>
    <col min="25" max="25" width="11.85546875" style="72" customWidth="1"/>
    <col min="26" max="26" width="10.5703125" style="72" customWidth="1"/>
    <col min="27" max="16384" width="9.140625" style="72"/>
  </cols>
  <sheetData>
    <row r="1" spans="1:24" s="2" customFormat="1">
      <c r="A1" s="1" t="s">
        <v>40</v>
      </c>
      <c r="B1" s="320"/>
      <c r="C1" s="320"/>
      <c r="D1" s="320"/>
      <c r="E1" s="320"/>
      <c r="F1" s="320"/>
      <c r="G1" s="320"/>
      <c r="H1" s="320"/>
      <c r="I1" s="320"/>
      <c r="J1" s="320"/>
      <c r="L1" s="320"/>
      <c r="M1" s="320"/>
      <c r="N1" s="320"/>
      <c r="O1" s="320"/>
      <c r="P1" s="321"/>
      <c r="Q1" s="321"/>
      <c r="R1" s="321"/>
      <c r="S1" s="321"/>
      <c r="T1" s="321"/>
      <c r="U1" s="321"/>
      <c r="V1" s="321"/>
    </row>
    <row r="2" spans="1:24" s="2" customFormat="1">
      <c r="A2" s="1"/>
      <c r="B2" s="320"/>
      <c r="C2" s="320"/>
      <c r="D2" s="320"/>
      <c r="E2" s="320"/>
      <c r="F2" s="320"/>
      <c r="G2" s="320"/>
      <c r="H2" s="320"/>
      <c r="I2" s="320"/>
      <c r="J2" s="320"/>
      <c r="L2" s="320"/>
      <c r="M2" s="320"/>
      <c r="N2" s="320"/>
      <c r="O2" s="320"/>
      <c r="P2" s="321"/>
      <c r="Q2" s="321"/>
      <c r="R2" s="321"/>
      <c r="S2" s="321"/>
      <c r="T2" s="321"/>
      <c r="U2" s="321"/>
      <c r="V2" s="321"/>
    </row>
    <row r="3" spans="1:24" s="2" customFormat="1">
      <c r="A3" s="1" t="s">
        <v>209</v>
      </c>
      <c r="B3" s="320"/>
      <c r="C3" s="320"/>
      <c r="D3" s="320"/>
      <c r="E3" s="320"/>
      <c r="F3" s="320"/>
      <c r="G3" s="320"/>
      <c r="H3" s="320"/>
      <c r="I3" s="320"/>
      <c r="J3" s="320"/>
      <c r="K3" s="322" t="s">
        <v>210</v>
      </c>
      <c r="L3" s="320"/>
      <c r="M3" s="320"/>
      <c r="N3" s="320"/>
      <c r="O3" s="320"/>
      <c r="P3" s="321"/>
      <c r="Q3" s="321"/>
      <c r="R3" s="321"/>
      <c r="S3" s="321"/>
      <c r="T3" s="321"/>
      <c r="U3" s="321"/>
      <c r="V3" s="321"/>
    </row>
    <row r="4" spans="1:24" ht="104.25" customHeight="1">
      <c r="A4" s="323" t="s">
        <v>3</v>
      </c>
      <c r="B4" s="324" t="s">
        <v>44</v>
      </c>
      <c r="C4" s="8" t="s">
        <v>5</v>
      </c>
      <c r="D4" s="8" t="s">
        <v>211</v>
      </c>
      <c r="E4" s="8" t="s">
        <v>212</v>
      </c>
      <c r="F4" s="8" t="s">
        <v>213</v>
      </c>
      <c r="G4" s="8" t="s">
        <v>214</v>
      </c>
      <c r="H4" s="8" t="s">
        <v>215</v>
      </c>
      <c r="I4" s="8" t="s">
        <v>216</v>
      </c>
      <c r="J4" s="8" t="s">
        <v>217</v>
      </c>
      <c r="K4" s="9" t="s">
        <v>200</v>
      </c>
      <c r="P4" s="325"/>
      <c r="Q4" s="325"/>
      <c r="R4" s="325"/>
      <c r="S4" s="325"/>
      <c r="T4" s="325"/>
      <c r="U4" s="325"/>
      <c r="X4" s="2"/>
    </row>
    <row r="5" spans="1:24" ht="27.75" customHeight="1">
      <c r="A5" s="441" t="s">
        <v>218</v>
      </c>
      <c r="B5" s="326" t="s">
        <v>15</v>
      </c>
      <c r="C5" s="327">
        <f>B29</f>
        <v>1758690</v>
      </c>
      <c r="D5" s="327">
        <f>G29</f>
        <v>1896910</v>
      </c>
      <c r="E5" s="327">
        <f>J29</f>
        <v>1921963</v>
      </c>
      <c r="F5" s="327">
        <f>L29</f>
        <v>1865191</v>
      </c>
      <c r="G5" s="327">
        <f>O29</f>
        <v>1756271</v>
      </c>
      <c r="H5" s="328">
        <f>Q29</f>
        <v>1868261</v>
      </c>
      <c r="I5" s="328">
        <f>T29</f>
        <v>1881606</v>
      </c>
      <c r="J5" s="329">
        <f>W29</f>
        <v>1760545</v>
      </c>
      <c r="K5" s="330">
        <f>Y29</f>
        <v>1745969</v>
      </c>
      <c r="P5" s="325"/>
      <c r="Q5" s="325"/>
      <c r="R5" s="325"/>
      <c r="S5" s="325"/>
      <c r="T5" s="325"/>
      <c r="U5" s="325"/>
      <c r="X5" s="2"/>
    </row>
    <row r="6" spans="1:24" ht="27.75" customHeight="1">
      <c r="A6" s="442"/>
      <c r="B6" s="331" t="s">
        <v>16</v>
      </c>
      <c r="C6" s="332">
        <f>B30</f>
        <v>7531</v>
      </c>
      <c r="D6" s="332">
        <f>G30</f>
        <v>9230</v>
      </c>
      <c r="E6" s="332">
        <f>J30</f>
        <v>9563</v>
      </c>
      <c r="F6" s="332">
        <f>L30</f>
        <v>9391</v>
      </c>
      <c r="G6" s="332">
        <f>O30</f>
        <v>8553</v>
      </c>
      <c r="H6" s="333">
        <f>Q30</f>
        <v>8441</v>
      </c>
      <c r="I6" s="333">
        <f>T30</f>
        <v>8025</v>
      </c>
      <c r="J6" s="334">
        <f>W30</f>
        <v>7726</v>
      </c>
      <c r="K6" s="335">
        <f>Y30</f>
        <v>7730</v>
      </c>
      <c r="P6" s="325"/>
      <c r="Q6" s="325"/>
      <c r="R6" s="325"/>
      <c r="S6" s="325"/>
      <c r="T6" s="325"/>
      <c r="U6" s="325"/>
      <c r="X6" s="2"/>
    </row>
    <row r="7" spans="1:24" ht="27.75" customHeight="1">
      <c r="A7" s="442"/>
      <c r="B7" s="326" t="s">
        <v>219</v>
      </c>
      <c r="C7" s="327">
        <f>SUM(C8:C9)</f>
        <v>2716</v>
      </c>
      <c r="D7" s="327">
        <f t="shared" ref="D7:K7" si="0">SUM(D8:D9)</f>
        <v>3316</v>
      </c>
      <c r="E7" s="327">
        <f t="shared" si="0"/>
        <v>3486</v>
      </c>
      <c r="F7" s="327">
        <f t="shared" si="0"/>
        <v>3473</v>
      </c>
      <c r="G7" s="327">
        <f t="shared" si="0"/>
        <v>3247</v>
      </c>
      <c r="H7" s="328">
        <f t="shared" si="0"/>
        <v>3230</v>
      </c>
      <c r="I7" s="328">
        <f t="shared" si="0"/>
        <v>3104</v>
      </c>
      <c r="J7" s="329">
        <f t="shared" si="0"/>
        <v>2994</v>
      </c>
      <c r="K7" s="330">
        <f t="shared" si="0"/>
        <v>2958</v>
      </c>
      <c r="P7" s="325"/>
      <c r="Q7" s="325"/>
      <c r="R7" s="325"/>
      <c r="S7" s="325"/>
      <c r="T7" s="325"/>
      <c r="U7" s="325"/>
      <c r="X7" s="2"/>
    </row>
    <row r="8" spans="1:24" ht="27.75" customHeight="1">
      <c r="A8" s="442"/>
      <c r="B8" s="336" t="s">
        <v>18</v>
      </c>
      <c r="C8" s="337">
        <f>B31</f>
        <v>2255</v>
      </c>
      <c r="D8" s="337">
        <f>G31</f>
        <v>2757</v>
      </c>
      <c r="E8" s="337">
        <f>J31</f>
        <v>2921</v>
      </c>
      <c r="F8" s="337">
        <f>L31</f>
        <v>2916</v>
      </c>
      <c r="G8" s="337">
        <f>O31</f>
        <v>2746</v>
      </c>
      <c r="H8" s="338">
        <f>Q31</f>
        <v>2722</v>
      </c>
      <c r="I8" s="338">
        <f>T31</f>
        <v>2624</v>
      </c>
      <c r="J8" s="339">
        <f>W31</f>
        <v>2548</v>
      </c>
      <c r="K8" s="340">
        <f>Y31</f>
        <v>2526</v>
      </c>
    </row>
    <row r="9" spans="1:24" s="346" customFormat="1" ht="27.75" customHeight="1">
      <c r="A9" s="443"/>
      <c r="B9" s="341" t="s">
        <v>29</v>
      </c>
      <c r="C9" s="342">
        <f>B32</f>
        <v>461</v>
      </c>
      <c r="D9" s="342">
        <f>G32</f>
        <v>559</v>
      </c>
      <c r="E9" s="342">
        <f>J32</f>
        <v>565</v>
      </c>
      <c r="F9" s="342">
        <f>L32</f>
        <v>557</v>
      </c>
      <c r="G9" s="342">
        <f>O32</f>
        <v>501</v>
      </c>
      <c r="H9" s="343">
        <f>Q32</f>
        <v>508</v>
      </c>
      <c r="I9" s="343">
        <f>T32</f>
        <v>480</v>
      </c>
      <c r="J9" s="344">
        <f>W32</f>
        <v>446</v>
      </c>
      <c r="K9" s="345">
        <f>Y32</f>
        <v>432</v>
      </c>
      <c r="M9" s="72"/>
      <c r="N9" s="72"/>
    </row>
    <row r="10" spans="1:24" s="346" customFormat="1" ht="27.75" customHeight="1">
      <c r="A10" s="441" t="s">
        <v>220</v>
      </c>
      <c r="B10" s="326" t="s">
        <v>15</v>
      </c>
      <c r="C10" s="327">
        <f>B53</f>
        <v>47678373</v>
      </c>
      <c r="D10" s="327">
        <f>G53</f>
        <v>51707993</v>
      </c>
      <c r="E10" s="327">
        <f>J53</f>
        <v>52320524</v>
      </c>
      <c r="F10" s="327">
        <f>L53</f>
        <v>51261478</v>
      </c>
      <c r="G10" s="327">
        <f>O53</f>
        <v>49956236</v>
      </c>
      <c r="H10" s="328">
        <f>Q53</f>
        <v>55037980</v>
      </c>
      <c r="I10" s="328">
        <f>T53</f>
        <v>56108704</v>
      </c>
      <c r="J10" s="329">
        <f>W53</f>
        <v>54849689</v>
      </c>
      <c r="K10" s="330">
        <f>Y53</f>
        <v>55581657</v>
      </c>
      <c r="M10" s="72"/>
      <c r="N10" s="72"/>
    </row>
    <row r="11" spans="1:24" s="346" customFormat="1" ht="27.75" customHeight="1">
      <c r="A11" s="442"/>
      <c r="B11" s="331" t="s">
        <v>16</v>
      </c>
      <c r="C11" s="332">
        <f>B54</f>
        <v>278446</v>
      </c>
      <c r="D11" s="332">
        <f>G54</f>
        <v>307846</v>
      </c>
      <c r="E11" s="332">
        <f>J54</f>
        <v>309330</v>
      </c>
      <c r="F11" s="332">
        <f>L54</f>
        <v>303472</v>
      </c>
      <c r="G11" s="332">
        <f>O54</f>
        <v>286049</v>
      </c>
      <c r="H11" s="333">
        <f>Q54</f>
        <v>310886</v>
      </c>
      <c r="I11" s="333">
        <f>T54</f>
        <v>302793</v>
      </c>
      <c r="J11" s="334">
        <f>W54</f>
        <v>299119</v>
      </c>
      <c r="K11" s="335">
        <f>Y54</f>
        <v>298000</v>
      </c>
      <c r="M11" s="72"/>
      <c r="N11" s="72"/>
    </row>
    <row r="12" spans="1:24" s="346" customFormat="1" ht="27.75" customHeight="1">
      <c r="A12" s="442"/>
      <c r="B12" s="326" t="s">
        <v>221</v>
      </c>
      <c r="C12" s="327">
        <f>SUM(C13:C14)</f>
        <v>92782</v>
      </c>
      <c r="D12" s="327">
        <f t="shared" ref="D12:K12" si="1">SUM(D13:D14)</f>
        <v>104193</v>
      </c>
      <c r="E12" s="327">
        <f t="shared" si="1"/>
        <v>106449</v>
      </c>
      <c r="F12" s="327">
        <f t="shared" si="1"/>
        <v>106228</v>
      </c>
      <c r="G12" s="327">
        <f t="shared" si="1"/>
        <v>102126</v>
      </c>
      <c r="H12" s="328">
        <f t="shared" si="1"/>
        <v>110603</v>
      </c>
      <c r="I12" s="328">
        <f t="shared" si="1"/>
        <v>109579</v>
      </c>
      <c r="J12" s="329">
        <f t="shared" si="1"/>
        <v>108341</v>
      </c>
      <c r="K12" s="330">
        <f t="shared" si="1"/>
        <v>108534</v>
      </c>
      <c r="M12" s="72"/>
      <c r="N12" s="72"/>
    </row>
    <row r="13" spans="1:24" ht="27.75" customHeight="1">
      <c r="A13" s="442"/>
      <c r="B13" s="336" t="s">
        <v>18</v>
      </c>
      <c r="C13" s="337">
        <f>B55</f>
        <v>75491</v>
      </c>
      <c r="D13" s="337">
        <f>G55</f>
        <v>85260</v>
      </c>
      <c r="E13" s="337">
        <f>J55</f>
        <v>87732</v>
      </c>
      <c r="F13" s="337">
        <f>L55</f>
        <v>87857</v>
      </c>
      <c r="G13" s="337">
        <f>O55</f>
        <v>84909</v>
      </c>
      <c r="H13" s="338">
        <f>Q55</f>
        <v>91954</v>
      </c>
      <c r="I13" s="338">
        <f>T55</f>
        <v>91578</v>
      </c>
      <c r="J13" s="339">
        <f>W55</f>
        <v>91079</v>
      </c>
      <c r="K13" s="340">
        <f>Y55</f>
        <v>91518</v>
      </c>
    </row>
    <row r="14" spans="1:24" s="346" customFormat="1" ht="27.75" customHeight="1">
      <c r="A14" s="443"/>
      <c r="B14" s="341" t="s">
        <v>29</v>
      </c>
      <c r="C14" s="342">
        <f>B56</f>
        <v>17291</v>
      </c>
      <c r="D14" s="342">
        <f>G56</f>
        <v>18933</v>
      </c>
      <c r="E14" s="342">
        <f>J56</f>
        <v>18717</v>
      </c>
      <c r="F14" s="342">
        <f>L56</f>
        <v>18371</v>
      </c>
      <c r="G14" s="342">
        <f>O56</f>
        <v>17217</v>
      </c>
      <c r="H14" s="343">
        <f>Q56</f>
        <v>18649</v>
      </c>
      <c r="I14" s="343">
        <f>T56</f>
        <v>18001</v>
      </c>
      <c r="J14" s="344">
        <f>W56</f>
        <v>17262</v>
      </c>
      <c r="K14" s="345">
        <f>Y56</f>
        <v>17016</v>
      </c>
      <c r="M14" s="72"/>
      <c r="N14" s="72"/>
    </row>
    <row r="15" spans="1:24" s="346" customFormat="1" ht="27.75" customHeight="1">
      <c r="A15" s="441" t="s">
        <v>222</v>
      </c>
      <c r="B15" s="326" t="s">
        <v>15</v>
      </c>
      <c r="C15" s="327">
        <f t="shared" ref="C15:K16" si="2">C5/C10*100000</f>
        <v>3688.6535536772617</v>
      </c>
      <c r="D15" s="327">
        <f t="shared" si="2"/>
        <v>3668.5044031780544</v>
      </c>
      <c r="E15" s="327">
        <f t="shared" si="2"/>
        <v>3673.439891389467</v>
      </c>
      <c r="F15" s="327">
        <f t="shared" si="2"/>
        <v>3638.5821727574848</v>
      </c>
      <c r="G15" s="327">
        <f t="shared" si="2"/>
        <v>3515.6191511306015</v>
      </c>
      <c r="H15" s="327">
        <f t="shared" si="2"/>
        <v>3394.4941293266938</v>
      </c>
      <c r="I15" s="327">
        <f t="shared" si="2"/>
        <v>3353.5010895992182</v>
      </c>
      <c r="J15" s="327">
        <f t="shared" si="2"/>
        <v>3209.7629578173178</v>
      </c>
      <c r="K15" s="347">
        <f t="shared" si="2"/>
        <v>3141.2683504559786</v>
      </c>
      <c r="M15" s="72"/>
      <c r="N15" s="72"/>
    </row>
    <row r="16" spans="1:24" s="346" customFormat="1" ht="27.75" customHeight="1">
      <c r="A16" s="444"/>
      <c r="B16" s="331" t="s">
        <v>16</v>
      </c>
      <c r="C16" s="332">
        <f t="shared" si="2"/>
        <v>2704.6536850951352</v>
      </c>
      <c r="D16" s="332">
        <f t="shared" si="2"/>
        <v>2998.2523729397167</v>
      </c>
      <c r="E16" s="332">
        <f t="shared" si="2"/>
        <v>3091.5203827627452</v>
      </c>
      <c r="F16" s="332">
        <f t="shared" si="2"/>
        <v>3094.5194284810459</v>
      </c>
      <c r="G16" s="332">
        <f t="shared" si="2"/>
        <v>2990.0471597523501</v>
      </c>
      <c r="H16" s="332">
        <f t="shared" si="2"/>
        <v>2715.1431714519149</v>
      </c>
      <c r="I16" s="332">
        <f t="shared" si="2"/>
        <v>2650.3254698754595</v>
      </c>
      <c r="J16" s="332">
        <f t="shared" si="2"/>
        <v>2582.9185040067664</v>
      </c>
      <c r="K16" s="348">
        <f t="shared" si="2"/>
        <v>2593.959731543624</v>
      </c>
      <c r="M16" s="72"/>
      <c r="N16" s="72"/>
    </row>
    <row r="17" spans="1:29" s="346" customFormat="1" ht="27.75" customHeight="1">
      <c r="A17" s="444"/>
      <c r="B17" s="349" t="s">
        <v>219</v>
      </c>
      <c r="C17" s="327">
        <f>SUM(C18:C19)</f>
        <v>5653.2379331696293</v>
      </c>
      <c r="D17" s="327">
        <f t="shared" ref="D17:K17" si="3">SUM(D18:D19)</f>
        <v>6186.1550525608045</v>
      </c>
      <c r="E17" s="327">
        <f t="shared" si="3"/>
        <v>6348.1040450551927</v>
      </c>
      <c r="F17" s="327">
        <f t="shared" si="3"/>
        <v>6350.9823209252318</v>
      </c>
      <c r="G17" s="327">
        <f t="shared" si="3"/>
        <v>6143.9651910602715</v>
      </c>
      <c r="H17" s="328">
        <f t="shared" si="3"/>
        <v>5684.1823891940239</v>
      </c>
      <c r="I17" s="328">
        <f t="shared" si="3"/>
        <v>5531.835524280672</v>
      </c>
      <c r="J17" s="329">
        <f t="shared" si="3"/>
        <v>5381.2812221470522</v>
      </c>
      <c r="K17" s="330">
        <f t="shared" si="3"/>
        <v>5298.8997886794587</v>
      </c>
      <c r="M17" s="72"/>
      <c r="N17" s="72"/>
    </row>
    <row r="18" spans="1:29" ht="27.75" customHeight="1">
      <c r="A18" s="444"/>
      <c r="B18" s="350" t="s">
        <v>18</v>
      </c>
      <c r="C18" s="351">
        <f t="shared" ref="C18:K19" si="4">C8/C13*100000</f>
        <v>2987.1110463498962</v>
      </c>
      <c r="D18" s="351">
        <f t="shared" si="4"/>
        <v>3233.6382828993669</v>
      </c>
      <c r="E18" s="351">
        <f t="shared" si="4"/>
        <v>3329.4578944968766</v>
      </c>
      <c r="F18" s="351">
        <f t="shared" si="4"/>
        <v>3319.0297870403042</v>
      </c>
      <c r="G18" s="351">
        <f t="shared" si="4"/>
        <v>3234.0505717886208</v>
      </c>
      <c r="H18" s="351">
        <f t="shared" si="4"/>
        <v>2960.1757400439351</v>
      </c>
      <c r="I18" s="351">
        <f t="shared" si="4"/>
        <v>2865.3169975321584</v>
      </c>
      <c r="J18" s="351">
        <f t="shared" si="4"/>
        <v>2797.5713391670965</v>
      </c>
      <c r="K18" s="352">
        <f t="shared" si="4"/>
        <v>2760.1127647020262</v>
      </c>
    </row>
    <row r="19" spans="1:29" s="346" customFormat="1" ht="27.75" customHeight="1">
      <c r="A19" s="445"/>
      <c r="B19" s="341" t="s">
        <v>29</v>
      </c>
      <c r="C19" s="332">
        <f t="shared" si="4"/>
        <v>2666.126886819733</v>
      </c>
      <c r="D19" s="332">
        <f t="shared" si="4"/>
        <v>2952.5167696614376</v>
      </c>
      <c r="E19" s="332">
        <f t="shared" si="4"/>
        <v>3018.6461505583161</v>
      </c>
      <c r="F19" s="332">
        <f t="shared" si="4"/>
        <v>3031.9525338849276</v>
      </c>
      <c r="G19" s="332">
        <f t="shared" si="4"/>
        <v>2909.9146192716503</v>
      </c>
      <c r="H19" s="332">
        <f t="shared" si="4"/>
        <v>2724.0066491500884</v>
      </c>
      <c r="I19" s="332">
        <f t="shared" si="4"/>
        <v>2666.518526748514</v>
      </c>
      <c r="J19" s="332">
        <f t="shared" si="4"/>
        <v>2583.7098829799556</v>
      </c>
      <c r="K19" s="348">
        <f t="shared" si="4"/>
        <v>2538.7870239774329</v>
      </c>
      <c r="M19" s="72"/>
      <c r="N19" s="72"/>
    </row>
    <row r="20" spans="1:29" s="355" customFormat="1">
      <c r="A20" s="353" t="s">
        <v>223</v>
      </c>
      <c r="B20" s="354"/>
      <c r="M20" s="354"/>
      <c r="N20" s="354"/>
    </row>
    <row r="21" spans="1:29">
      <c r="A21" s="353" t="s">
        <v>224</v>
      </c>
      <c r="D21" s="356"/>
      <c r="E21" s="356"/>
      <c r="F21" s="356"/>
      <c r="G21" s="356"/>
      <c r="H21" s="356"/>
      <c r="I21" s="356"/>
      <c r="J21" s="356"/>
      <c r="Z21" s="357"/>
      <c r="AC21" s="346"/>
    </row>
    <row r="22" spans="1:29">
      <c r="A22" s="353"/>
      <c r="D22" s="356"/>
      <c r="E22" s="356"/>
      <c r="F22" s="356"/>
      <c r="G22" s="356"/>
      <c r="H22" s="356"/>
      <c r="I22" s="356"/>
      <c r="J22" s="356"/>
      <c r="K22" s="358" t="s">
        <v>225</v>
      </c>
      <c r="Z22" s="357"/>
      <c r="AC22" s="346"/>
    </row>
    <row r="23" spans="1:29" ht="22.5" customHeight="1">
      <c r="L23" s="325"/>
      <c r="M23" s="446"/>
      <c r="N23" s="447"/>
      <c r="O23" s="447"/>
      <c r="P23" s="447"/>
      <c r="Q23" s="447"/>
      <c r="R23" s="447"/>
      <c r="S23" s="447"/>
      <c r="T23" s="447"/>
      <c r="U23" s="447"/>
      <c r="V23" s="447"/>
      <c r="AC23" s="346"/>
    </row>
    <row r="24" spans="1:29" ht="22.5" customHeight="1">
      <c r="M24" s="448"/>
      <c r="N24" s="449"/>
      <c r="O24" s="449"/>
      <c r="P24" s="449"/>
      <c r="Q24" s="449"/>
      <c r="R24" s="449"/>
      <c r="S24" s="449"/>
      <c r="T24" s="449"/>
      <c r="U24" s="449"/>
      <c r="V24" s="449"/>
      <c r="AC24" s="346"/>
    </row>
    <row r="25" spans="1:29" ht="22.5" customHeight="1">
      <c r="M25" s="448"/>
      <c r="N25" s="449"/>
      <c r="O25" s="449"/>
      <c r="P25" s="449"/>
      <c r="Q25" s="449"/>
      <c r="R25" s="449"/>
      <c r="S25" s="449"/>
      <c r="T25" s="449"/>
      <c r="U25" s="449"/>
      <c r="V25" s="449"/>
    </row>
    <row r="27" spans="1:29">
      <c r="A27" s="72" t="s">
        <v>235</v>
      </c>
    </row>
    <row r="28" spans="1:29" s="360" customFormat="1" ht="20.25" customHeight="1">
      <c r="A28" s="359"/>
      <c r="B28" s="359" t="s">
        <v>226</v>
      </c>
      <c r="C28" s="359" t="s">
        <v>236</v>
      </c>
      <c r="D28" s="359" t="s">
        <v>237</v>
      </c>
      <c r="E28" s="359" t="s">
        <v>238</v>
      </c>
      <c r="F28" s="359" t="s">
        <v>239</v>
      </c>
      <c r="G28" s="359" t="s">
        <v>227</v>
      </c>
      <c r="H28" s="359" t="s">
        <v>240</v>
      </c>
      <c r="I28" s="359" t="s">
        <v>241</v>
      </c>
      <c r="J28" s="359" t="s">
        <v>228</v>
      </c>
      <c r="K28" s="359" t="s">
        <v>242</v>
      </c>
      <c r="L28" s="359" t="s">
        <v>229</v>
      </c>
      <c r="M28" s="359" t="s">
        <v>243</v>
      </c>
      <c r="N28" s="359" t="s">
        <v>244</v>
      </c>
      <c r="O28" s="359" t="s">
        <v>230</v>
      </c>
      <c r="P28" s="359" t="s">
        <v>245</v>
      </c>
      <c r="Q28" s="359" t="s">
        <v>231</v>
      </c>
      <c r="R28" s="359" t="s">
        <v>246</v>
      </c>
      <c r="S28" s="359" t="s">
        <v>247</v>
      </c>
      <c r="T28" s="359" t="s">
        <v>232</v>
      </c>
      <c r="U28" s="359" t="s">
        <v>248</v>
      </c>
      <c r="V28" s="359" t="s">
        <v>249</v>
      </c>
      <c r="W28" s="359" t="s">
        <v>233</v>
      </c>
      <c r="X28" s="359" t="s">
        <v>250</v>
      </c>
      <c r="Y28" s="359" t="s">
        <v>234</v>
      </c>
      <c r="Z28" s="359" t="s">
        <v>251</v>
      </c>
    </row>
    <row r="29" spans="1:29" s="360" customFormat="1" ht="20.25" customHeight="1">
      <c r="A29" s="361" t="s">
        <v>15</v>
      </c>
      <c r="B29" s="362">
        <f t="shared" ref="B29:Z31" si="5">ROUND(B36/100000,0)</f>
        <v>1758690</v>
      </c>
      <c r="C29" s="362">
        <f t="shared" si="5"/>
        <v>1876047</v>
      </c>
      <c r="D29" s="362">
        <f t="shared" si="5"/>
        <v>1830104</v>
      </c>
      <c r="E29" s="362">
        <f t="shared" si="5"/>
        <v>1869079</v>
      </c>
      <c r="F29" s="362">
        <f t="shared" si="5"/>
        <v>1891099</v>
      </c>
      <c r="G29" s="362">
        <f t="shared" si="5"/>
        <v>1896910</v>
      </c>
      <c r="H29" s="362">
        <f t="shared" si="5"/>
        <v>1955916</v>
      </c>
      <c r="I29" s="362">
        <f t="shared" si="5"/>
        <v>1964422</v>
      </c>
      <c r="J29" s="362">
        <f t="shared" si="5"/>
        <v>1921963</v>
      </c>
      <c r="K29" s="362">
        <f t="shared" si="5"/>
        <v>1881468</v>
      </c>
      <c r="L29" s="362">
        <f t="shared" si="5"/>
        <v>1865191</v>
      </c>
      <c r="M29" s="362">
        <f t="shared" si="5"/>
        <v>1836762</v>
      </c>
      <c r="N29" s="362">
        <f t="shared" si="5"/>
        <v>1766422</v>
      </c>
      <c r="O29" s="362">
        <f t="shared" si="5"/>
        <v>1756271</v>
      </c>
      <c r="P29" s="362">
        <f t="shared" si="5"/>
        <v>1786907</v>
      </c>
      <c r="Q29" s="362">
        <f t="shared" si="5"/>
        <v>1868261</v>
      </c>
      <c r="R29" s="362">
        <f t="shared" si="5"/>
        <v>1895511</v>
      </c>
      <c r="S29" s="362">
        <f t="shared" si="5"/>
        <v>1913075</v>
      </c>
      <c r="T29" s="362">
        <f t="shared" si="5"/>
        <v>1881606</v>
      </c>
      <c r="U29" s="362">
        <f t="shared" si="5"/>
        <v>1757953</v>
      </c>
      <c r="V29" s="362">
        <f t="shared" si="5"/>
        <v>1754559</v>
      </c>
      <c r="W29" s="362">
        <f t="shared" si="5"/>
        <v>1760545</v>
      </c>
      <c r="X29" s="362">
        <f t="shared" si="5"/>
        <v>1775195</v>
      </c>
      <c r="Y29" s="362">
        <f t="shared" si="5"/>
        <v>1745969</v>
      </c>
      <c r="Z29" s="362">
        <f t="shared" si="5"/>
        <v>1780266</v>
      </c>
    </row>
    <row r="30" spans="1:29" s="360" customFormat="1" ht="20.25" customHeight="1">
      <c r="A30" s="361" t="s">
        <v>16</v>
      </c>
      <c r="B30" s="362">
        <f t="shared" si="5"/>
        <v>7531</v>
      </c>
      <c r="C30" s="362">
        <f t="shared" si="5"/>
        <v>8204</v>
      </c>
      <c r="D30" s="362">
        <f t="shared" si="5"/>
        <v>8445</v>
      </c>
      <c r="E30" s="362">
        <f t="shared" si="5"/>
        <v>8710</v>
      </c>
      <c r="F30" s="362">
        <f t="shared" si="5"/>
        <v>9109</v>
      </c>
      <c r="G30" s="362">
        <f t="shared" si="5"/>
        <v>9230</v>
      </c>
      <c r="H30" s="362">
        <f t="shared" si="5"/>
        <v>9621</v>
      </c>
      <c r="I30" s="362">
        <f t="shared" si="5"/>
        <v>10195</v>
      </c>
      <c r="J30" s="362">
        <f t="shared" si="5"/>
        <v>9563</v>
      </c>
      <c r="K30" s="362">
        <f t="shared" si="5"/>
        <v>9488</v>
      </c>
      <c r="L30" s="362">
        <f t="shared" si="5"/>
        <v>9391</v>
      </c>
      <c r="M30" s="362">
        <f t="shared" si="5"/>
        <v>9125</v>
      </c>
      <c r="N30" s="362">
        <f t="shared" si="5"/>
        <v>8763</v>
      </c>
      <c r="O30" s="362">
        <f t="shared" si="5"/>
        <v>8553</v>
      </c>
      <c r="P30" s="362">
        <f t="shared" si="5"/>
        <v>8357</v>
      </c>
      <c r="Q30" s="362">
        <f>ROUND(Q37/100000,0)</f>
        <v>8441</v>
      </c>
      <c r="R30" s="362">
        <f t="shared" si="5"/>
        <v>8305</v>
      </c>
      <c r="S30" s="362">
        <f t="shared" si="5"/>
        <v>8212</v>
      </c>
      <c r="T30" s="362">
        <f t="shared" si="5"/>
        <v>8025</v>
      </c>
      <c r="U30" s="362">
        <f t="shared" si="5"/>
        <v>7691</v>
      </c>
      <c r="V30" s="362">
        <f t="shared" si="5"/>
        <v>7707</v>
      </c>
      <c r="W30" s="362">
        <f t="shared" si="5"/>
        <v>7726</v>
      </c>
      <c r="X30" s="362">
        <f t="shared" si="5"/>
        <v>7705</v>
      </c>
      <c r="Y30" s="362">
        <f t="shared" si="5"/>
        <v>7730</v>
      </c>
      <c r="Z30" s="362">
        <f t="shared" si="5"/>
        <v>7808</v>
      </c>
    </row>
    <row r="31" spans="1:29" s="365" customFormat="1" ht="20.25" customHeight="1">
      <c r="A31" s="363" t="s">
        <v>18</v>
      </c>
      <c r="B31" s="364">
        <f>ROUND(B38/100000,0)</f>
        <v>2255</v>
      </c>
      <c r="C31" s="364">
        <f t="shared" si="5"/>
        <v>2484</v>
      </c>
      <c r="D31" s="364">
        <f t="shared" si="5"/>
        <v>2536</v>
      </c>
      <c r="E31" s="364">
        <f t="shared" si="5"/>
        <v>2604</v>
      </c>
      <c r="F31" s="364">
        <f t="shared" si="5"/>
        <v>2713</v>
      </c>
      <c r="G31" s="364">
        <f t="shared" si="5"/>
        <v>2757</v>
      </c>
      <c r="H31" s="364">
        <f t="shared" si="5"/>
        <v>2914</v>
      </c>
      <c r="I31" s="364">
        <f t="shared" si="5"/>
        <v>2959</v>
      </c>
      <c r="J31" s="362">
        <f t="shared" si="5"/>
        <v>2921</v>
      </c>
      <c r="K31" s="362">
        <f t="shared" si="5"/>
        <v>2956</v>
      </c>
      <c r="L31" s="362">
        <f t="shared" si="5"/>
        <v>2916</v>
      </c>
      <c r="M31" s="364">
        <f t="shared" si="5"/>
        <v>2853</v>
      </c>
      <c r="N31" s="364">
        <f t="shared" si="5"/>
        <v>2770</v>
      </c>
      <c r="O31" s="364">
        <f t="shared" si="5"/>
        <v>2746</v>
      </c>
      <c r="P31" s="364">
        <f t="shared" si="5"/>
        <v>2698</v>
      </c>
      <c r="Q31" s="364">
        <f t="shared" si="5"/>
        <v>2722</v>
      </c>
      <c r="R31" s="364">
        <f t="shared" si="5"/>
        <v>2712</v>
      </c>
      <c r="S31" s="364">
        <f t="shared" si="5"/>
        <v>2671</v>
      </c>
      <c r="T31" s="364">
        <f t="shared" si="5"/>
        <v>2624</v>
      </c>
      <c r="U31" s="362">
        <f t="shared" si="5"/>
        <v>2561</v>
      </c>
      <c r="V31" s="362">
        <f t="shared" si="5"/>
        <v>2543</v>
      </c>
      <c r="W31" s="362">
        <f t="shared" si="5"/>
        <v>2548</v>
      </c>
      <c r="X31" s="362">
        <f t="shared" si="5"/>
        <v>2545</v>
      </c>
      <c r="Y31" s="362">
        <f t="shared" si="5"/>
        <v>2526</v>
      </c>
      <c r="Z31" s="362">
        <f t="shared" si="5"/>
        <v>2556</v>
      </c>
    </row>
    <row r="32" spans="1:29" s="365" customFormat="1" ht="20.25" customHeight="1">
      <c r="A32" s="363" t="s">
        <v>29</v>
      </c>
      <c r="B32" s="364">
        <f t="shared" ref="B32:Z32" si="6">ROUND(B39/100000,0)</f>
        <v>461</v>
      </c>
      <c r="C32" s="364">
        <f t="shared" si="6"/>
        <v>507</v>
      </c>
      <c r="D32" s="364">
        <f t="shared" si="6"/>
        <v>517</v>
      </c>
      <c r="E32" s="364">
        <f t="shared" si="6"/>
        <v>522</v>
      </c>
      <c r="F32" s="364">
        <f t="shared" si="6"/>
        <v>546</v>
      </c>
      <c r="G32" s="364">
        <f t="shared" si="6"/>
        <v>559</v>
      </c>
      <c r="H32" s="364">
        <f t="shared" si="6"/>
        <v>572</v>
      </c>
      <c r="I32" s="364">
        <f t="shared" si="6"/>
        <v>573</v>
      </c>
      <c r="J32" s="362">
        <f t="shared" si="6"/>
        <v>565</v>
      </c>
      <c r="K32" s="362">
        <f t="shared" si="6"/>
        <v>555</v>
      </c>
      <c r="L32" s="362">
        <f t="shared" si="6"/>
        <v>557</v>
      </c>
      <c r="M32" s="364">
        <f t="shared" si="6"/>
        <v>538</v>
      </c>
      <c r="N32" s="364">
        <f t="shared" si="6"/>
        <v>497</v>
      </c>
      <c r="O32" s="364">
        <f t="shared" si="6"/>
        <v>501</v>
      </c>
      <c r="P32" s="364">
        <f t="shared" si="6"/>
        <v>499</v>
      </c>
      <c r="Q32" s="364">
        <f t="shared" si="6"/>
        <v>508</v>
      </c>
      <c r="R32" s="364">
        <f t="shared" si="6"/>
        <v>501</v>
      </c>
      <c r="S32" s="364">
        <f t="shared" si="6"/>
        <v>493</v>
      </c>
      <c r="T32" s="364">
        <f t="shared" si="6"/>
        <v>480</v>
      </c>
      <c r="U32" s="362">
        <f t="shared" si="6"/>
        <v>425</v>
      </c>
      <c r="V32" s="362">
        <f t="shared" si="6"/>
        <v>440</v>
      </c>
      <c r="W32" s="362">
        <f t="shared" si="6"/>
        <v>446</v>
      </c>
      <c r="X32" s="362">
        <f t="shared" si="6"/>
        <v>439</v>
      </c>
      <c r="Y32" s="362">
        <f t="shared" si="6"/>
        <v>432</v>
      </c>
      <c r="Z32" s="362">
        <f t="shared" si="6"/>
        <v>436</v>
      </c>
    </row>
    <row r="33" spans="1:28" s="366" customFormat="1" ht="20.25" customHeight="1">
      <c r="P33" s="367"/>
    </row>
    <row r="34" spans="1:28" s="366" customFormat="1" ht="20.25" customHeight="1">
      <c r="A34" s="72" t="s">
        <v>252</v>
      </c>
      <c r="P34" s="368"/>
      <c r="Q34" s="368"/>
      <c r="R34" s="368"/>
      <c r="S34" s="368"/>
      <c r="T34" s="368"/>
      <c r="U34" s="368"/>
      <c r="V34" s="369"/>
      <c r="X34" s="370"/>
    </row>
    <row r="35" spans="1:28" s="366" customFormat="1" ht="20.25" customHeight="1">
      <c r="A35" s="371"/>
      <c r="B35" s="359" t="s">
        <v>226</v>
      </c>
      <c r="C35" s="359" t="s">
        <v>236</v>
      </c>
      <c r="D35" s="359" t="s">
        <v>237</v>
      </c>
      <c r="E35" s="359" t="s">
        <v>238</v>
      </c>
      <c r="F35" s="359" t="s">
        <v>239</v>
      </c>
      <c r="G35" s="359" t="s">
        <v>227</v>
      </c>
      <c r="H35" s="359" t="s">
        <v>240</v>
      </c>
      <c r="I35" s="359" t="s">
        <v>241</v>
      </c>
      <c r="J35" s="359" t="s">
        <v>228</v>
      </c>
      <c r="K35" s="359" t="s">
        <v>242</v>
      </c>
      <c r="L35" s="359" t="s">
        <v>229</v>
      </c>
      <c r="M35" s="359" t="s">
        <v>243</v>
      </c>
      <c r="N35" s="359" t="s">
        <v>244</v>
      </c>
      <c r="O35" s="359" t="s">
        <v>230</v>
      </c>
      <c r="P35" s="359" t="s">
        <v>245</v>
      </c>
      <c r="Q35" s="359" t="s">
        <v>231</v>
      </c>
      <c r="R35" s="359" t="s">
        <v>246</v>
      </c>
      <c r="S35" s="359" t="s">
        <v>247</v>
      </c>
      <c r="T35" s="359" t="s">
        <v>232</v>
      </c>
      <c r="U35" s="359" t="s">
        <v>253</v>
      </c>
      <c r="V35" s="359" t="s">
        <v>249</v>
      </c>
      <c r="W35" s="359" t="s">
        <v>233</v>
      </c>
      <c r="X35" s="359" t="s">
        <v>250</v>
      </c>
      <c r="Y35" s="359" t="s">
        <v>234</v>
      </c>
      <c r="Z35" s="359" t="s">
        <v>251</v>
      </c>
    </row>
    <row r="36" spans="1:28" s="366" customFormat="1" ht="20.25" customHeight="1">
      <c r="A36" s="371" t="s">
        <v>15</v>
      </c>
      <c r="B36" s="372">
        <v>175869004765</v>
      </c>
      <c r="C36" s="372">
        <v>187604656604</v>
      </c>
      <c r="D36" s="372">
        <v>183010419614</v>
      </c>
      <c r="E36" s="372">
        <v>186907878358</v>
      </c>
      <c r="F36" s="372">
        <v>189109875864</v>
      </c>
      <c r="G36" s="372">
        <v>189691034640</v>
      </c>
      <c r="H36" s="372">
        <v>195591588518</v>
      </c>
      <c r="I36" s="372">
        <v>196442247160</v>
      </c>
      <c r="J36" s="372">
        <v>192196264119</v>
      </c>
      <c r="K36" s="372">
        <v>188146788780</v>
      </c>
      <c r="L36" s="372">
        <v>186519057462</v>
      </c>
      <c r="M36" s="372">
        <v>183676242592</v>
      </c>
      <c r="N36" s="372">
        <v>176642166403</v>
      </c>
      <c r="O36" s="372">
        <v>175627116162</v>
      </c>
      <c r="P36" s="373">
        <v>178690650812</v>
      </c>
      <c r="Q36" s="373">
        <v>186826067320</v>
      </c>
      <c r="R36" s="373">
        <v>189551149443</v>
      </c>
      <c r="S36" s="373">
        <v>191307538883</v>
      </c>
      <c r="T36" s="374">
        <v>188160550461</v>
      </c>
      <c r="U36" s="374">
        <v>175795319740</v>
      </c>
      <c r="V36" s="374">
        <v>175455907119</v>
      </c>
      <c r="W36" s="374">
        <v>176054488661</v>
      </c>
      <c r="X36" s="374">
        <v>177519536011</v>
      </c>
      <c r="Y36" s="374">
        <v>174596928614</v>
      </c>
      <c r="Z36" s="374">
        <v>178026599269</v>
      </c>
    </row>
    <row r="37" spans="1:28" s="366" customFormat="1" ht="20.25" customHeight="1">
      <c r="A37" s="371" t="s">
        <v>16</v>
      </c>
      <c r="B37" s="372">
        <v>753096658</v>
      </c>
      <c r="C37" s="372">
        <v>820448748</v>
      </c>
      <c r="D37" s="372">
        <v>844488934</v>
      </c>
      <c r="E37" s="372">
        <v>870977204</v>
      </c>
      <c r="F37" s="372">
        <v>910922869</v>
      </c>
      <c r="G37" s="372">
        <v>923049164</v>
      </c>
      <c r="H37" s="372">
        <v>962073299</v>
      </c>
      <c r="I37" s="372">
        <v>1019467141</v>
      </c>
      <c r="J37" s="372">
        <v>956283467</v>
      </c>
      <c r="K37" s="372">
        <v>948809877</v>
      </c>
      <c r="L37" s="372">
        <v>939102761</v>
      </c>
      <c r="M37" s="372">
        <v>912480441</v>
      </c>
      <c r="N37" s="372">
        <v>876325325</v>
      </c>
      <c r="O37" s="372">
        <v>855331267</v>
      </c>
      <c r="P37" s="373">
        <v>835686782</v>
      </c>
      <c r="Q37" s="373">
        <v>844141087</v>
      </c>
      <c r="R37" s="373">
        <v>830510920</v>
      </c>
      <c r="S37" s="373">
        <v>821234249</v>
      </c>
      <c r="T37" s="374">
        <v>802509978</v>
      </c>
      <c r="U37" s="374">
        <v>769087561</v>
      </c>
      <c r="V37" s="374">
        <v>770717170</v>
      </c>
      <c r="W37" s="374">
        <v>772585201</v>
      </c>
      <c r="X37" s="374">
        <v>770539971</v>
      </c>
      <c r="Y37" s="374">
        <v>773008413</v>
      </c>
      <c r="Z37" s="374">
        <v>780822558</v>
      </c>
    </row>
    <row r="38" spans="1:28" s="382" customFormat="1" ht="20.25" customHeight="1">
      <c r="A38" s="363" t="s">
        <v>18</v>
      </c>
      <c r="B38" s="375">
        <v>225499694</v>
      </c>
      <c r="C38" s="375">
        <v>248398982</v>
      </c>
      <c r="D38" s="375">
        <v>253591702</v>
      </c>
      <c r="E38" s="375">
        <v>260446723</v>
      </c>
      <c r="F38" s="375">
        <v>271304905</v>
      </c>
      <c r="G38" s="375">
        <v>275744170</v>
      </c>
      <c r="H38" s="375">
        <v>291392972</v>
      </c>
      <c r="I38" s="375">
        <v>295879328</v>
      </c>
      <c r="J38" s="375">
        <v>292084938</v>
      </c>
      <c r="K38" s="376">
        <v>295586914</v>
      </c>
      <c r="L38" s="375">
        <v>291609889</v>
      </c>
      <c r="M38" s="375">
        <v>285343566</v>
      </c>
      <c r="N38" s="375">
        <v>276994635</v>
      </c>
      <c r="O38" s="375">
        <v>274620228</v>
      </c>
      <c r="P38" s="377">
        <v>269835208</v>
      </c>
      <c r="Q38" s="377">
        <v>272152461</v>
      </c>
      <c r="R38" s="377">
        <v>271233260</v>
      </c>
      <c r="S38" s="377">
        <v>267104142</v>
      </c>
      <c r="T38" s="378">
        <v>262433681</v>
      </c>
      <c r="U38" s="379">
        <v>256136711</v>
      </c>
      <c r="V38" s="378">
        <v>254307854</v>
      </c>
      <c r="W38" s="378">
        <v>254810047</v>
      </c>
      <c r="X38" s="380">
        <v>254491300</v>
      </c>
      <c r="Y38" s="381">
        <v>252636340</v>
      </c>
      <c r="Z38" s="381">
        <v>255570181</v>
      </c>
      <c r="AA38" s="365"/>
      <c r="AB38" s="365"/>
    </row>
    <row r="39" spans="1:28" s="390" customFormat="1" ht="20.25" customHeight="1">
      <c r="A39" s="363" t="s">
        <v>29</v>
      </c>
      <c r="B39" s="383">
        <v>46102202</v>
      </c>
      <c r="C39" s="383">
        <v>50693512</v>
      </c>
      <c r="D39" s="383">
        <v>51650867</v>
      </c>
      <c r="E39" s="383">
        <v>52226681</v>
      </c>
      <c r="F39" s="383">
        <v>54639590</v>
      </c>
      <c r="G39" s="383">
        <v>55924958</v>
      </c>
      <c r="H39" s="383">
        <v>57166506</v>
      </c>
      <c r="I39" s="383">
        <v>57316258</v>
      </c>
      <c r="J39" s="383">
        <v>56545955</v>
      </c>
      <c r="K39" s="384">
        <v>55501038</v>
      </c>
      <c r="L39" s="383">
        <v>55692995</v>
      </c>
      <c r="M39" s="383">
        <v>53786145</v>
      </c>
      <c r="N39" s="383">
        <v>49718136</v>
      </c>
      <c r="O39" s="383">
        <v>50097412</v>
      </c>
      <c r="P39" s="385">
        <v>49893888</v>
      </c>
      <c r="Q39" s="385">
        <v>50827570</v>
      </c>
      <c r="R39" s="385">
        <v>50062266</v>
      </c>
      <c r="S39" s="385">
        <v>49340830</v>
      </c>
      <c r="T39" s="386">
        <v>47984940</v>
      </c>
      <c r="U39" s="387">
        <v>42541167</v>
      </c>
      <c r="V39" s="386">
        <v>44033856</v>
      </c>
      <c r="W39" s="386">
        <v>44593322</v>
      </c>
      <c r="X39" s="388">
        <v>43854656</v>
      </c>
      <c r="Y39" s="381">
        <v>43241622</v>
      </c>
      <c r="Z39" s="381">
        <v>43560294</v>
      </c>
      <c r="AA39" s="389"/>
      <c r="AB39" s="389"/>
    </row>
    <row r="40" spans="1:28" s="354" customFormat="1">
      <c r="A40" s="354" t="s">
        <v>254</v>
      </c>
      <c r="B40" s="440" t="s">
        <v>255</v>
      </c>
      <c r="C40" s="440"/>
      <c r="D40" s="440"/>
      <c r="E40" s="440"/>
      <c r="F40" s="440"/>
      <c r="G40" s="440"/>
      <c r="H40" s="440"/>
      <c r="I40" s="440"/>
      <c r="J40" s="440"/>
      <c r="K40" s="440"/>
      <c r="L40" s="440"/>
      <c r="M40" s="440"/>
      <c r="N40" s="440"/>
      <c r="O40" s="440"/>
      <c r="P40" s="440"/>
      <c r="Q40" s="440"/>
      <c r="R40" s="440"/>
      <c r="S40" s="440"/>
      <c r="T40" s="440"/>
      <c r="U40" s="440"/>
      <c r="V40" s="440"/>
      <c r="W40" s="440"/>
      <c r="X40" s="440"/>
      <c r="Y40" s="440"/>
      <c r="Z40" s="440"/>
    </row>
    <row r="42" spans="1:28">
      <c r="A42" s="72" t="s">
        <v>252</v>
      </c>
    </row>
    <row r="43" spans="1:28">
      <c r="A43" s="371"/>
      <c r="B43" s="359" t="s">
        <v>226</v>
      </c>
      <c r="C43" s="359" t="s">
        <v>236</v>
      </c>
      <c r="D43" s="359" t="s">
        <v>237</v>
      </c>
      <c r="E43" s="359" t="s">
        <v>238</v>
      </c>
      <c r="F43" s="359" t="s">
        <v>239</v>
      </c>
      <c r="G43" s="359" t="s">
        <v>227</v>
      </c>
      <c r="H43" s="359" t="s">
        <v>240</v>
      </c>
      <c r="I43" s="359" t="s">
        <v>241</v>
      </c>
      <c r="J43" s="359" t="s">
        <v>228</v>
      </c>
      <c r="K43" s="359" t="s">
        <v>242</v>
      </c>
      <c r="L43" s="359" t="s">
        <v>229</v>
      </c>
      <c r="M43" s="359" t="s">
        <v>243</v>
      </c>
      <c r="N43" s="359" t="s">
        <v>244</v>
      </c>
      <c r="O43" s="359" t="s">
        <v>230</v>
      </c>
      <c r="P43" s="359" t="s">
        <v>256</v>
      </c>
      <c r="Q43" s="359" t="s">
        <v>231</v>
      </c>
      <c r="R43" s="359" t="s">
        <v>246</v>
      </c>
      <c r="S43" s="359" t="s">
        <v>247</v>
      </c>
      <c r="T43" s="359" t="s">
        <v>232</v>
      </c>
      <c r="U43" s="359" t="s">
        <v>253</v>
      </c>
      <c r="V43" s="359" t="s">
        <v>249</v>
      </c>
      <c r="W43" s="359" t="s">
        <v>233</v>
      </c>
      <c r="X43" s="359" t="s">
        <v>250</v>
      </c>
      <c r="Y43" s="359" t="s">
        <v>234</v>
      </c>
      <c r="Z43" s="359" t="s">
        <v>251</v>
      </c>
    </row>
    <row r="44" spans="1:28">
      <c r="A44" s="371" t="s">
        <v>15</v>
      </c>
      <c r="B44" s="373"/>
      <c r="C44" s="373"/>
      <c r="D44" s="373"/>
      <c r="E44" s="373"/>
      <c r="F44" s="373"/>
      <c r="G44" s="373"/>
      <c r="H44" s="373"/>
      <c r="I44" s="373"/>
      <c r="J44" s="373"/>
      <c r="K44" s="373"/>
      <c r="L44" s="373"/>
      <c r="M44" s="373"/>
      <c r="N44" s="373"/>
      <c r="O44" s="373"/>
      <c r="P44" s="373"/>
      <c r="Q44" s="373"/>
      <c r="R44" s="373"/>
      <c r="S44" s="373"/>
      <c r="T44" s="373"/>
      <c r="U44" s="373"/>
      <c r="V44" s="373"/>
      <c r="W44" s="373"/>
      <c r="X44" s="373"/>
      <c r="Y44" s="373"/>
      <c r="Z44" s="373"/>
    </row>
    <row r="45" spans="1:28">
      <c r="A45" s="371" t="s">
        <v>16</v>
      </c>
      <c r="B45" s="372">
        <v>753096658</v>
      </c>
      <c r="C45" s="372">
        <v>820448748</v>
      </c>
      <c r="D45" s="372">
        <v>844488934</v>
      </c>
      <c r="E45" s="372">
        <v>870977204</v>
      </c>
      <c r="F45" s="372">
        <v>910922869</v>
      </c>
      <c r="G45" s="372">
        <v>923049164</v>
      </c>
      <c r="H45" s="372">
        <v>962073299</v>
      </c>
      <c r="I45" s="372">
        <v>1019467141</v>
      </c>
      <c r="J45" s="372">
        <v>956283467</v>
      </c>
      <c r="K45" s="372">
        <v>948809877</v>
      </c>
      <c r="L45" s="372">
        <v>939102761</v>
      </c>
      <c r="M45" s="372">
        <v>912480441</v>
      </c>
      <c r="N45" s="372">
        <v>876325325</v>
      </c>
      <c r="O45" s="372">
        <v>855331267</v>
      </c>
      <c r="P45" s="391">
        <v>835686782</v>
      </c>
      <c r="Q45" s="391">
        <v>844141087</v>
      </c>
      <c r="R45" s="391">
        <v>830510920</v>
      </c>
      <c r="S45" s="391">
        <v>821234249</v>
      </c>
      <c r="T45" s="374">
        <v>802509978</v>
      </c>
      <c r="U45" s="374">
        <v>769087561</v>
      </c>
      <c r="V45" s="374">
        <v>770717170</v>
      </c>
      <c r="W45" s="374">
        <v>772585201</v>
      </c>
      <c r="X45" s="374">
        <v>770539971</v>
      </c>
      <c r="Y45" s="374">
        <v>773008413</v>
      </c>
      <c r="Z45" s="374">
        <v>780822558</v>
      </c>
    </row>
    <row r="46" spans="1:28">
      <c r="A46" s="363" t="s">
        <v>18</v>
      </c>
      <c r="B46" s="392">
        <v>225499694</v>
      </c>
      <c r="C46" s="392">
        <v>248398982</v>
      </c>
      <c r="D46" s="392">
        <v>253591702</v>
      </c>
      <c r="E46" s="392">
        <v>260446723</v>
      </c>
      <c r="F46" s="392">
        <v>271304905</v>
      </c>
      <c r="G46" s="392">
        <v>275744170</v>
      </c>
      <c r="H46" s="392">
        <v>291392972</v>
      </c>
      <c r="I46" s="392">
        <v>295879328</v>
      </c>
      <c r="J46" s="392">
        <v>292084938</v>
      </c>
      <c r="K46" s="392">
        <v>295586914</v>
      </c>
      <c r="L46" s="392">
        <v>291609889</v>
      </c>
      <c r="M46" s="392">
        <v>285343566</v>
      </c>
      <c r="N46" s="392">
        <v>276994635</v>
      </c>
      <c r="O46" s="392">
        <v>274620228</v>
      </c>
      <c r="P46" s="393">
        <v>249434493</v>
      </c>
      <c r="Q46" s="393">
        <v>251395367</v>
      </c>
      <c r="R46" s="393">
        <v>248831523</v>
      </c>
      <c r="S46" s="393">
        <v>246925409</v>
      </c>
      <c r="T46" s="381">
        <v>243249264</v>
      </c>
      <c r="U46" s="381">
        <v>235432640</v>
      </c>
      <c r="V46" s="381">
        <v>235738959</v>
      </c>
      <c r="W46" s="381">
        <v>251471928</v>
      </c>
      <c r="X46" s="381">
        <v>251004521</v>
      </c>
      <c r="Y46" s="381">
        <v>252635569</v>
      </c>
      <c r="Z46" s="381">
        <v>255570181</v>
      </c>
    </row>
    <row r="47" spans="1:28">
      <c r="A47" s="363" t="s">
        <v>29</v>
      </c>
      <c r="B47" s="392">
        <v>46102202</v>
      </c>
      <c r="C47" s="392">
        <v>50693512</v>
      </c>
      <c r="D47" s="392">
        <v>51650867</v>
      </c>
      <c r="E47" s="392">
        <v>52226681</v>
      </c>
      <c r="F47" s="392">
        <v>54639590</v>
      </c>
      <c r="G47" s="392">
        <v>55924958</v>
      </c>
      <c r="H47" s="392">
        <v>57166506</v>
      </c>
      <c r="I47" s="392">
        <v>57316258</v>
      </c>
      <c r="J47" s="392">
        <v>56545955</v>
      </c>
      <c r="K47" s="392">
        <v>55501038</v>
      </c>
      <c r="L47" s="392">
        <v>55692995</v>
      </c>
      <c r="M47" s="392">
        <v>53786145</v>
      </c>
      <c r="N47" s="392">
        <v>49718136</v>
      </c>
      <c r="O47" s="392">
        <v>50097412</v>
      </c>
      <c r="P47" s="393">
        <v>49508134</v>
      </c>
      <c r="Q47" s="393">
        <v>50475032</v>
      </c>
      <c r="R47" s="393">
        <v>49641581</v>
      </c>
      <c r="S47" s="393">
        <v>48870663</v>
      </c>
      <c r="T47" s="381">
        <v>47659285</v>
      </c>
      <c r="U47" s="381">
        <v>42392178</v>
      </c>
      <c r="V47" s="381">
        <v>43791470</v>
      </c>
      <c r="W47" s="381">
        <v>44373994</v>
      </c>
      <c r="X47" s="381">
        <v>43687803</v>
      </c>
      <c r="Y47" s="381">
        <v>43241622</v>
      </c>
      <c r="Z47" s="381">
        <v>43560294</v>
      </c>
    </row>
    <row r="48" spans="1:28">
      <c r="A48" s="394" t="s">
        <v>254</v>
      </c>
      <c r="B48" s="440" t="s">
        <v>257</v>
      </c>
      <c r="C48" s="440"/>
      <c r="D48" s="440"/>
      <c r="E48" s="440"/>
      <c r="F48" s="440"/>
      <c r="G48" s="440"/>
      <c r="H48" s="440"/>
      <c r="I48" s="440"/>
      <c r="J48" s="440"/>
      <c r="K48" s="440"/>
      <c r="L48" s="440"/>
      <c r="M48" s="440"/>
      <c r="N48" s="440"/>
      <c r="O48" s="440"/>
      <c r="P48" s="440"/>
      <c r="Q48" s="440"/>
      <c r="R48" s="440"/>
      <c r="S48" s="440"/>
      <c r="T48" s="440"/>
      <c r="U48" s="440"/>
      <c r="V48" s="440"/>
      <c r="W48" s="440"/>
      <c r="X48" s="440"/>
      <c r="Y48" s="440"/>
      <c r="Z48" s="440"/>
    </row>
    <row r="49" spans="1:26">
      <c r="Y49" s="354"/>
    </row>
    <row r="50" spans="1:26">
      <c r="A50" s="72" t="s">
        <v>258</v>
      </c>
      <c r="Y50" s="395"/>
    </row>
    <row r="51" spans="1:26">
      <c r="A51" s="396"/>
      <c r="B51" s="397" t="s">
        <v>226</v>
      </c>
      <c r="C51" s="397" t="s">
        <v>236</v>
      </c>
      <c r="D51" s="397" t="s">
        <v>237</v>
      </c>
      <c r="E51" s="397" t="s">
        <v>238</v>
      </c>
      <c r="F51" s="397" t="s">
        <v>239</v>
      </c>
      <c r="G51" s="397" t="s">
        <v>227</v>
      </c>
      <c r="H51" s="397" t="s">
        <v>240</v>
      </c>
      <c r="I51" s="397" t="s">
        <v>241</v>
      </c>
      <c r="J51" s="397" t="s">
        <v>228</v>
      </c>
      <c r="K51" s="397" t="s">
        <v>242</v>
      </c>
      <c r="L51" s="397" t="s">
        <v>229</v>
      </c>
      <c r="M51" s="397" t="s">
        <v>243</v>
      </c>
      <c r="N51" s="397" t="s">
        <v>244</v>
      </c>
      <c r="O51" s="397" t="s">
        <v>230</v>
      </c>
      <c r="P51" s="397" t="s">
        <v>259</v>
      </c>
      <c r="Q51" s="397" t="s">
        <v>231</v>
      </c>
      <c r="R51" s="397" t="s">
        <v>246</v>
      </c>
      <c r="S51" s="397" t="s">
        <v>247</v>
      </c>
      <c r="T51" s="397" t="s">
        <v>232</v>
      </c>
      <c r="U51" s="397" t="s">
        <v>253</v>
      </c>
      <c r="V51" s="397" t="s">
        <v>249</v>
      </c>
      <c r="W51" s="397" t="s">
        <v>233</v>
      </c>
      <c r="X51" s="397" t="s">
        <v>250</v>
      </c>
      <c r="Y51" s="397" t="s">
        <v>234</v>
      </c>
      <c r="Z51" s="397" t="s">
        <v>251</v>
      </c>
    </row>
    <row r="52" spans="1:26">
      <c r="A52" s="398"/>
      <c r="B52" s="397" t="s">
        <v>260</v>
      </c>
      <c r="C52" s="397" t="s">
        <v>261</v>
      </c>
      <c r="D52" s="397" t="s">
        <v>262</v>
      </c>
      <c r="E52" s="397" t="s">
        <v>263</v>
      </c>
      <c r="F52" s="397" t="s">
        <v>264</v>
      </c>
      <c r="G52" s="397" t="s">
        <v>265</v>
      </c>
      <c r="H52" s="397" t="s">
        <v>266</v>
      </c>
      <c r="I52" s="397" t="s">
        <v>267</v>
      </c>
      <c r="J52" s="397" t="s">
        <v>268</v>
      </c>
      <c r="K52" s="397" t="s">
        <v>269</v>
      </c>
      <c r="L52" s="397" t="s">
        <v>270</v>
      </c>
      <c r="M52" s="397" t="s">
        <v>271</v>
      </c>
      <c r="N52" s="397" t="s">
        <v>272</v>
      </c>
      <c r="O52" s="397" t="s">
        <v>273</v>
      </c>
      <c r="P52" s="397" t="s">
        <v>274</v>
      </c>
      <c r="Q52" s="397" t="s">
        <v>275</v>
      </c>
      <c r="R52" s="397" t="s">
        <v>276</v>
      </c>
      <c r="S52" s="397" t="s">
        <v>277</v>
      </c>
      <c r="T52" s="397" t="s">
        <v>278</v>
      </c>
      <c r="U52" s="397" t="s">
        <v>279</v>
      </c>
      <c r="V52" s="397" t="s">
        <v>280</v>
      </c>
      <c r="W52" s="397" t="s">
        <v>281</v>
      </c>
      <c r="X52" s="399" t="s">
        <v>282</v>
      </c>
      <c r="Y52" s="397" t="s">
        <v>283</v>
      </c>
      <c r="Z52" s="399" t="s">
        <v>284</v>
      </c>
    </row>
    <row r="53" spans="1:26" s="404" customFormat="1">
      <c r="A53" s="400" t="s">
        <v>15</v>
      </c>
      <c r="B53" s="401">
        <v>47678373</v>
      </c>
      <c r="C53" s="401">
        <v>49171227</v>
      </c>
      <c r="D53" s="401">
        <v>50457949</v>
      </c>
      <c r="E53" s="401">
        <v>51002641</v>
      </c>
      <c r="F53" s="401">
        <v>51049765</v>
      </c>
      <c r="G53" s="401">
        <v>51707993</v>
      </c>
      <c r="H53" s="401">
        <v>52454400</v>
      </c>
      <c r="I53" s="401">
        <v>52464202</v>
      </c>
      <c r="J53" s="401">
        <v>52320524</v>
      </c>
      <c r="K53" s="401">
        <v>51634330</v>
      </c>
      <c r="L53" s="401">
        <v>51261478</v>
      </c>
      <c r="M53" s="401">
        <v>50810891</v>
      </c>
      <c r="N53" s="401">
        <v>49794596</v>
      </c>
      <c r="O53" s="401">
        <v>49956236</v>
      </c>
      <c r="P53" s="402">
        <v>51361135</v>
      </c>
      <c r="Q53" s="402">
        <v>55037980</v>
      </c>
      <c r="R53" s="402">
        <v>55627628</v>
      </c>
      <c r="S53" s="402">
        <v>56094658</v>
      </c>
      <c r="T53" s="402">
        <v>56108704</v>
      </c>
      <c r="U53" s="402">
        <v>54773740</v>
      </c>
      <c r="V53" s="402">
        <v>54682444</v>
      </c>
      <c r="W53" s="402">
        <v>54849689</v>
      </c>
      <c r="X53" s="403">
        <v>55353694</v>
      </c>
      <c r="Y53" s="403">
        <v>55581657</v>
      </c>
      <c r="Z53" s="403">
        <v>55877140</v>
      </c>
    </row>
    <row r="54" spans="1:26">
      <c r="A54" s="398" t="s">
        <v>16</v>
      </c>
      <c r="B54" s="401">
        <v>278446</v>
      </c>
      <c r="C54" s="401">
        <v>286521</v>
      </c>
      <c r="D54" s="401">
        <v>295871</v>
      </c>
      <c r="E54" s="401">
        <v>299507</v>
      </c>
      <c r="F54" s="401">
        <v>303952</v>
      </c>
      <c r="G54" s="401">
        <v>307846</v>
      </c>
      <c r="H54" s="401">
        <v>311954</v>
      </c>
      <c r="I54" s="401">
        <v>310712</v>
      </c>
      <c r="J54" s="401">
        <v>309330</v>
      </c>
      <c r="K54" s="401">
        <v>305198</v>
      </c>
      <c r="L54" s="401">
        <v>303472</v>
      </c>
      <c r="M54" s="401">
        <v>297612</v>
      </c>
      <c r="N54" s="401">
        <v>289250</v>
      </c>
      <c r="O54" s="401">
        <v>286049</v>
      </c>
      <c r="P54" s="405">
        <v>290941</v>
      </c>
      <c r="Q54" s="405">
        <v>310886</v>
      </c>
      <c r="R54" s="405">
        <v>307740</v>
      </c>
      <c r="S54" s="405">
        <v>306569</v>
      </c>
      <c r="T54" s="406">
        <v>302793</v>
      </c>
      <c r="U54" s="406">
        <v>296750</v>
      </c>
      <c r="V54" s="406">
        <v>296884</v>
      </c>
      <c r="W54" s="406">
        <v>299119</v>
      </c>
      <c r="X54" s="407">
        <v>298437</v>
      </c>
      <c r="Y54" s="406">
        <v>298000</v>
      </c>
      <c r="Z54" s="381">
        <v>295654</v>
      </c>
    </row>
    <row r="55" spans="1:26" ht="13.5">
      <c r="A55" s="408" t="s">
        <v>18</v>
      </c>
      <c r="B55" s="409">
        <v>75491</v>
      </c>
      <c r="C55" s="409">
        <v>78422</v>
      </c>
      <c r="D55" s="409">
        <v>80827</v>
      </c>
      <c r="E55" s="409">
        <v>82184</v>
      </c>
      <c r="F55" s="409">
        <v>83449</v>
      </c>
      <c r="G55" s="409">
        <v>85260</v>
      </c>
      <c r="H55" s="409">
        <v>87256</v>
      </c>
      <c r="I55" s="409">
        <v>87998</v>
      </c>
      <c r="J55" s="409">
        <v>87732</v>
      </c>
      <c r="K55" s="409">
        <v>87821</v>
      </c>
      <c r="L55" s="409">
        <v>87857</v>
      </c>
      <c r="M55" s="409">
        <v>86996</v>
      </c>
      <c r="N55" s="409">
        <v>85410</v>
      </c>
      <c r="O55" s="409">
        <v>84909</v>
      </c>
      <c r="P55" s="410">
        <v>86534</v>
      </c>
      <c r="Q55" s="410">
        <v>91954</v>
      </c>
      <c r="R55" s="410">
        <v>91732</v>
      </c>
      <c r="S55" s="410">
        <v>91992</v>
      </c>
      <c r="T55" s="411">
        <v>91578</v>
      </c>
      <c r="U55" s="411">
        <v>90234</v>
      </c>
      <c r="V55" s="411">
        <v>90575</v>
      </c>
      <c r="W55" s="411">
        <v>91079</v>
      </c>
      <c r="X55" s="411">
        <v>91119</v>
      </c>
      <c r="Y55" s="411">
        <v>91518</v>
      </c>
      <c r="Z55" s="411">
        <v>91078</v>
      </c>
    </row>
    <row r="56" spans="1:26" ht="13.5">
      <c r="A56" s="408" t="s">
        <v>29</v>
      </c>
      <c r="B56" s="409">
        <v>17291</v>
      </c>
      <c r="C56" s="409">
        <v>17737</v>
      </c>
      <c r="D56" s="409">
        <v>18147</v>
      </c>
      <c r="E56" s="409">
        <v>18363</v>
      </c>
      <c r="F56" s="409">
        <v>18731</v>
      </c>
      <c r="G56" s="409">
        <v>18933</v>
      </c>
      <c r="H56" s="409">
        <v>18972</v>
      </c>
      <c r="I56" s="409">
        <v>18348</v>
      </c>
      <c r="J56" s="409">
        <v>18717</v>
      </c>
      <c r="K56" s="409">
        <v>18428</v>
      </c>
      <c r="L56" s="409">
        <v>18371</v>
      </c>
      <c r="M56" s="409">
        <v>18029</v>
      </c>
      <c r="N56" s="409">
        <v>17228</v>
      </c>
      <c r="O56" s="409">
        <v>17217</v>
      </c>
      <c r="P56" s="410">
        <v>17338</v>
      </c>
      <c r="Q56" s="410">
        <v>18649</v>
      </c>
      <c r="R56" s="410">
        <v>18505</v>
      </c>
      <c r="S56" s="410">
        <v>18239</v>
      </c>
      <c r="T56" s="411">
        <v>18001</v>
      </c>
      <c r="U56" s="411">
        <v>17275</v>
      </c>
      <c r="V56" s="411">
        <v>17096</v>
      </c>
      <c r="W56" s="411">
        <v>17262</v>
      </c>
      <c r="X56" s="411">
        <v>17188</v>
      </c>
      <c r="Y56" s="411">
        <v>17016</v>
      </c>
      <c r="Z56" s="411">
        <v>16689</v>
      </c>
    </row>
    <row r="57" spans="1:26">
      <c r="A57" s="394" t="s">
        <v>254</v>
      </c>
      <c r="B57" s="440" t="s">
        <v>285</v>
      </c>
      <c r="C57" s="440"/>
      <c r="D57" s="440"/>
      <c r="E57" s="440"/>
      <c r="F57" s="440"/>
      <c r="G57" s="440"/>
      <c r="H57" s="440"/>
      <c r="I57" s="440"/>
      <c r="J57" s="440"/>
      <c r="K57" s="440"/>
      <c r="L57" s="440"/>
      <c r="M57" s="440"/>
      <c r="N57" s="440"/>
      <c r="O57" s="440"/>
      <c r="P57" s="440"/>
      <c r="Q57" s="440"/>
      <c r="R57" s="440"/>
      <c r="S57" s="440"/>
      <c r="T57" s="440"/>
      <c r="U57" s="440"/>
      <c r="V57" s="440"/>
      <c r="W57" s="440"/>
      <c r="X57" s="440"/>
      <c r="Y57" s="440"/>
      <c r="Z57" s="440"/>
    </row>
    <row r="60" spans="1:26">
      <c r="A60" s="72" t="s">
        <v>286</v>
      </c>
      <c r="Y60" s="395"/>
    </row>
    <row r="61" spans="1:26">
      <c r="A61" s="396"/>
      <c r="B61" s="397" t="s">
        <v>226</v>
      </c>
      <c r="C61" s="397" t="s">
        <v>236</v>
      </c>
      <c r="D61" s="397" t="s">
        <v>237</v>
      </c>
      <c r="E61" s="397" t="s">
        <v>238</v>
      </c>
      <c r="F61" s="397" t="s">
        <v>239</v>
      </c>
      <c r="G61" s="397" t="s">
        <v>227</v>
      </c>
      <c r="H61" s="397" t="s">
        <v>240</v>
      </c>
      <c r="I61" s="397" t="s">
        <v>241</v>
      </c>
      <c r="J61" s="397" t="s">
        <v>228</v>
      </c>
      <c r="K61" s="397" t="s">
        <v>242</v>
      </c>
      <c r="L61" s="397" t="s">
        <v>229</v>
      </c>
      <c r="M61" s="397" t="s">
        <v>243</v>
      </c>
      <c r="N61" s="397" t="s">
        <v>244</v>
      </c>
      <c r="O61" s="397" t="s">
        <v>230</v>
      </c>
      <c r="P61" s="397" t="s">
        <v>259</v>
      </c>
      <c r="Q61" s="397" t="s">
        <v>231</v>
      </c>
      <c r="R61" s="397" t="s">
        <v>246</v>
      </c>
      <c r="S61" s="397" t="s">
        <v>247</v>
      </c>
      <c r="T61" s="397" t="s">
        <v>232</v>
      </c>
      <c r="U61" s="397" t="s">
        <v>253</v>
      </c>
      <c r="V61" s="397" t="s">
        <v>249</v>
      </c>
      <c r="W61" s="397" t="s">
        <v>233</v>
      </c>
      <c r="X61" s="397" t="s">
        <v>250</v>
      </c>
      <c r="Y61" s="397" t="s">
        <v>234</v>
      </c>
      <c r="Z61" s="397" t="s">
        <v>251</v>
      </c>
    </row>
    <row r="62" spans="1:26">
      <c r="A62" s="398"/>
      <c r="B62" s="397" t="s">
        <v>260</v>
      </c>
      <c r="C62" s="397" t="s">
        <v>261</v>
      </c>
      <c r="D62" s="397" t="s">
        <v>262</v>
      </c>
      <c r="E62" s="397" t="s">
        <v>263</v>
      </c>
      <c r="F62" s="397" t="s">
        <v>264</v>
      </c>
      <c r="G62" s="397" t="s">
        <v>265</v>
      </c>
      <c r="H62" s="397" t="s">
        <v>266</v>
      </c>
      <c r="I62" s="397" t="s">
        <v>267</v>
      </c>
      <c r="J62" s="397" t="s">
        <v>268</v>
      </c>
      <c r="K62" s="397" t="s">
        <v>269</v>
      </c>
      <c r="L62" s="397" t="s">
        <v>270</v>
      </c>
      <c r="M62" s="397" t="s">
        <v>271</v>
      </c>
      <c r="N62" s="397" t="s">
        <v>272</v>
      </c>
      <c r="O62" s="397" t="s">
        <v>273</v>
      </c>
      <c r="P62" s="397" t="s">
        <v>274</v>
      </c>
      <c r="Q62" s="397" t="s">
        <v>275</v>
      </c>
      <c r="R62" s="397" t="s">
        <v>276</v>
      </c>
      <c r="S62" s="397" t="s">
        <v>277</v>
      </c>
      <c r="T62" s="397" t="s">
        <v>278</v>
      </c>
      <c r="U62" s="397" t="s">
        <v>279</v>
      </c>
      <c r="V62" s="397" t="s">
        <v>280</v>
      </c>
      <c r="W62" s="397" t="s">
        <v>281</v>
      </c>
      <c r="X62" s="399" t="s">
        <v>282</v>
      </c>
      <c r="Y62" s="397" t="s">
        <v>283</v>
      </c>
      <c r="Z62" s="399" t="s">
        <v>284</v>
      </c>
    </row>
    <row r="63" spans="1:26" ht="13.5">
      <c r="A63" s="398" t="s">
        <v>15</v>
      </c>
      <c r="B63" s="412">
        <v>3688.6536536177523</v>
      </c>
      <c r="C63" s="412">
        <v>3815.3340489957673</v>
      </c>
      <c r="D63" s="412">
        <v>3626.9888737253273</v>
      </c>
      <c r="E63" s="412">
        <v>3664.6705875093803</v>
      </c>
      <c r="F63" s="412">
        <v>3704.422064704901</v>
      </c>
      <c r="G63" s="412">
        <v>3668.5050730938251</v>
      </c>
      <c r="H63" s="412">
        <v>3728.7927898898852</v>
      </c>
      <c r="I63" s="412">
        <v>3744.310209083138</v>
      </c>
      <c r="J63" s="412">
        <v>3673.4392055974058</v>
      </c>
      <c r="K63" s="412">
        <v>3643.8313188144398</v>
      </c>
      <c r="L63" s="412">
        <v>3638.5813429335767</v>
      </c>
      <c r="M63" s="412">
        <v>3614.8990694140748</v>
      </c>
      <c r="N63" s="412">
        <v>3547.4163984180132</v>
      </c>
      <c r="O63" s="412">
        <v>3515.6194746537749</v>
      </c>
      <c r="P63" s="412">
        <v>3479.102453869059</v>
      </c>
      <c r="Q63" s="412">
        <v>3394.4935355549023</v>
      </c>
      <c r="R63" s="412">
        <v>3407.5001264299817</v>
      </c>
      <c r="S63" s="412">
        <v>3410.4413094558845</v>
      </c>
      <c r="T63" s="412">
        <v>3353.5002066880747</v>
      </c>
      <c r="U63" s="412">
        <v>3209.481765167031</v>
      </c>
      <c r="V63" s="412">
        <v>3208.6332337120848</v>
      </c>
      <c r="W63" s="412">
        <v>3209.7627510887073</v>
      </c>
      <c r="X63" s="412">
        <v>3207.0043240655268</v>
      </c>
      <c r="Y63" s="412">
        <f>Y36/Y53</f>
        <v>3141.2688652661077</v>
      </c>
      <c r="Z63" s="412">
        <f>Z36/Z53</f>
        <v>3186.0363516994607</v>
      </c>
    </row>
    <row r="64" spans="1:26" ht="13.5">
      <c r="A64" s="398" t="s">
        <v>16</v>
      </c>
      <c r="B64" s="412">
        <v>2704.6416827679336</v>
      </c>
      <c r="C64" s="412">
        <v>2863.4855665029791</v>
      </c>
      <c r="D64" s="412">
        <v>2854.2470671339875</v>
      </c>
      <c r="E64" s="412">
        <v>2908.0362195207458</v>
      </c>
      <c r="F64" s="412">
        <v>2996.930005395589</v>
      </c>
      <c r="G64" s="412">
        <v>2998.4120761679542</v>
      </c>
      <c r="H64" s="412">
        <v>3084.0229617187151</v>
      </c>
      <c r="I64" s="412">
        <v>3281.0678087746851</v>
      </c>
      <c r="J64" s="412">
        <v>3091.4669349885235</v>
      </c>
      <c r="K64" s="412">
        <v>3108.8338619519131</v>
      </c>
      <c r="L64" s="412">
        <v>3094.5285265197449</v>
      </c>
      <c r="M64" s="412">
        <v>3066.0068848030323</v>
      </c>
      <c r="N64" s="412">
        <v>3029.6467588591186</v>
      </c>
      <c r="O64" s="412">
        <v>2990.1564661998468</v>
      </c>
      <c r="P64" s="413">
        <v>2872.3582513293072</v>
      </c>
      <c r="Q64" s="413">
        <v>2715.2753324369705</v>
      </c>
      <c r="R64" s="413">
        <v>2698.7421849613311</v>
      </c>
      <c r="S64" s="413">
        <v>2678.7909051469651</v>
      </c>
      <c r="T64" s="413">
        <v>2650.3584230811148</v>
      </c>
      <c r="U64" s="413">
        <v>2591.7019747262007</v>
      </c>
      <c r="V64" s="413">
        <v>2596.0212406192318</v>
      </c>
      <c r="W64" s="413">
        <v>2582.8690287143245</v>
      </c>
      <c r="X64" s="413">
        <v>2581.9183646799829</v>
      </c>
      <c r="Y64" s="413">
        <v>2593.9879630872483</v>
      </c>
      <c r="Z64" s="413">
        <v>2641.0011635222254</v>
      </c>
    </row>
    <row r="65" spans="1:26" ht="13.5">
      <c r="A65" s="408" t="s">
        <v>18</v>
      </c>
      <c r="B65" s="412">
        <v>2987.1069928865691</v>
      </c>
      <c r="C65" s="412">
        <v>3167.4655326311495</v>
      </c>
      <c r="D65" s="412">
        <v>3137.4627537827705</v>
      </c>
      <c r="E65" s="412">
        <v>3169.0684683150007</v>
      </c>
      <c r="F65" s="412">
        <v>3251.1462689786576</v>
      </c>
      <c r="G65" s="412">
        <v>3234.1563452967393</v>
      </c>
      <c r="H65" s="412">
        <v>3339.5178784266986</v>
      </c>
      <c r="I65" s="412">
        <v>3362.34150776154</v>
      </c>
      <c r="J65" s="412">
        <v>3329.286212556422</v>
      </c>
      <c r="K65" s="412">
        <v>3365.7885243848282</v>
      </c>
      <c r="L65" s="412">
        <v>3319.1423449469025</v>
      </c>
      <c r="M65" s="412">
        <v>3279.9619062945421</v>
      </c>
      <c r="N65" s="412">
        <v>3243.1171408500177</v>
      </c>
      <c r="O65" s="412">
        <v>3234.2888033070699</v>
      </c>
      <c r="P65" s="412">
        <v>3118.2565003351283</v>
      </c>
      <c r="Q65" s="412">
        <v>2959.6587532896883</v>
      </c>
      <c r="R65" s="412">
        <v>2956.8008982688702</v>
      </c>
      <c r="S65" s="412">
        <v>2903.5583746412731</v>
      </c>
      <c r="T65" s="412">
        <v>2865.6847823713119</v>
      </c>
      <c r="U65" s="412">
        <v>2838.5831393931335</v>
      </c>
      <c r="V65" s="412">
        <v>2807.704708804858</v>
      </c>
      <c r="W65" s="412">
        <v>2797.6816499961574</v>
      </c>
      <c r="X65" s="412">
        <v>2792.955366059768</v>
      </c>
      <c r="Y65" s="414">
        <v>2760.509845057803</v>
      </c>
      <c r="Z65" s="414">
        <v>2806.0583346142867</v>
      </c>
    </row>
    <row r="66" spans="1:26" ht="13.5">
      <c r="A66" s="408" t="s">
        <v>29</v>
      </c>
      <c r="B66" s="412">
        <v>2666.254236307906</v>
      </c>
      <c r="C66" s="412">
        <v>2858.0657382871964</v>
      </c>
      <c r="D66" s="412">
        <v>2846.2482503995152</v>
      </c>
      <c r="E66" s="412">
        <v>2844.1257419811577</v>
      </c>
      <c r="F66" s="412">
        <v>2917.0674283273715</v>
      </c>
      <c r="G66" s="412">
        <v>2953.8349970950194</v>
      </c>
      <c r="H66" s="412">
        <v>3013.2039848197342</v>
      </c>
      <c r="I66" s="412">
        <v>3123.8422716372356</v>
      </c>
      <c r="J66" s="412">
        <v>3021.1014051397124</v>
      </c>
      <c r="K66" s="412">
        <v>3011.7776210115044</v>
      </c>
      <c r="L66" s="412">
        <v>3031.5712263894179</v>
      </c>
      <c r="M66" s="412">
        <v>2983.3127183981364</v>
      </c>
      <c r="N66" s="412">
        <v>2885.8913396795915</v>
      </c>
      <c r="O66" s="412">
        <v>2909.764302724052</v>
      </c>
      <c r="P66" s="412">
        <v>2877.7187680239936</v>
      </c>
      <c r="Q66" s="412">
        <v>2725.485012601212</v>
      </c>
      <c r="R66" s="412">
        <v>2705.3372601999458</v>
      </c>
      <c r="S66" s="412">
        <v>2705.2376775042489</v>
      </c>
      <c r="T66" s="412">
        <v>2665.6819065607465</v>
      </c>
      <c r="U66" s="412">
        <v>2462.5856439942113</v>
      </c>
      <c r="V66" s="412">
        <v>2575.6817969115582</v>
      </c>
      <c r="W66" s="412">
        <v>2583.3230216660872</v>
      </c>
      <c r="X66" s="412">
        <v>2551.469397253898</v>
      </c>
      <c r="Y66" s="414">
        <v>2541.2330747531737</v>
      </c>
      <c r="Z66" s="414">
        <v>2610.1200790940138</v>
      </c>
    </row>
    <row r="67" spans="1:26">
      <c r="A67" s="394" t="s">
        <v>254</v>
      </c>
      <c r="B67" s="440" t="s">
        <v>287</v>
      </c>
      <c r="C67" s="440"/>
      <c r="D67" s="440"/>
      <c r="E67" s="440"/>
      <c r="F67" s="440"/>
      <c r="G67" s="440"/>
      <c r="H67" s="440"/>
      <c r="I67" s="440"/>
      <c r="J67" s="440"/>
      <c r="K67" s="440"/>
      <c r="L67" s="440"/>
      <c r="M67" s="440"/>
      <c r="N67" s="440"/>
      <c r="O67" s="440"/>
      <c r="P67" s="440"/>
      <c r="Q67" s="440"/>
      <c r="R67" s="440"/>
      <c r="S67" s="440"/>
      <c r="T67" s="440"/>
      <c r="U67" s="440"/>
      <c r="V67" s="440"/>
      <c r="W67" s="440"/>
      <c r="X67" s="440"/>
      <c r="Y67" s="440"/>
      <c r="Z67" s="440"/>
    </row>
  </sheetData>
  <mergeCells count="7">
    <mergeCell ref="B57:Z57"/>
    <mergeCell ref="B48:Z48"/>
    <mergeCell ref="B40:Z40"/>
    <mergeCell ref="A5:A9"/>
    <mergeCell ref="A10:A14"/>
    <mergeCell ref="A15:A19"/>
    <mergeCell ref="B67:Z67"/>
  </mergeCells>
  <phoneticPr fontId="3"/>
  <printOptions horizontalCentered="1" gridLinesSet="0"/>
  <pageMargins left="0.55118110236220474" right="0.51181102362204722" top="0.94" bottom="0.43307086614173229" header="0.51181102362204722" footer="0.27559055118110237"/>
  <pageSetup paperSize="9" scale="85" orientation="landscape" r:id="rId1"/>
  <headerFooter alignWithMargins="0"/>
  <colBreaks count="1" manualBreakCount="1">
    <brk id="12" max="1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2-1事業所・従業者数 (合計)</vt:lpstr>
      <vt:lpstr>2-1事業所従業者数</vt:lpstr>
      <vt:lpstr>2-1所得額</vt:lpstr>
      <vt:lpstr>'2-1事業所・従業者数 (合計)'!Print_Area</vt:lpstr>
      <vt:lpstr>'2-1事業所従業者数'!Print_Area</vt:lpstr>
      <vt:lpstr>'2-1所得額'!Print_Area</vt:lpstr>
      <vt:lpstr>'2-1事業所・従業者数 (合計)'!Print_Titles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2019-04-11T07:24:04Z</dcterms:created>
  <dcterms:modified xsi:type="dcterms:W3CDTF">2019-04-11T07:52:43Z</dcterms:modified>
</cp:coreProperties>
</file>