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fs.ad.pref.shimane.jp\地域振興部\情報政策課\030-行政情報化\08-020 オープンデータカタログサイト\データ公開\09_★オープンデータ化可能\05_抽出課題整理\"/>
    </mc:Choice>
  </mc:AlternateContent>
  <bookViews>
    <workbookView xWindow="0" yWindow="0" windowWidth="24000" windowHeight="11055"/>
  </bookViews>
  <sheets>
    <sheet name="表紙" sheetId="5" r:id="rId1"/>
    <sheet name="課題" sheetId="2" r:id="rId2"/>
    <sheet name="課題 (整理)" sheetId="6" r:id="rId3"/>
    <sheet name="【グラフ】課題 (整理)" sheetId="4" r:id="rId4"/>
    <sheet name="課題 (集約)" sheetId="11" r:id="rId5"/>
    <sheet name="work" sheetId="3" state="hidden" r:id="rId6"/>
  </sheets>
  <definedNames>
    <definedName name="_xlnm._FilterDatabase" localSheetId="4" hidden="1">'課題 (集約)'!$A$1:$I$88</definedName>
    <definedName name="_xlnm._FilterDatabase" localSheetId="2" hidden="1">'課題 (整理)'!$A$1:$H$136</definedName>
    <definedName name="_xlnm.Print_Titles" localSheetId="1">課題!$1:$2</definedName>
    <definedName name="_xlnm.Print_Titles" localSheetId="4">'課題 (集約)'!$1:$2</definedName>
    <definedName name="_xlnm.Print_Titles" localSheetId="2">'課題 (整理)'!$1:$2</definedName>
  </definedNames>
  <calcPr calcId="162913"/>
  <pivotCaches>
    <pivotCache cacheId="0"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6" i="6" l="1"/>
  <c r="G136" i="6"/>
  <c r="F136" i="6"/>
  <c r="E136" i="6"/>
  <c r="D136" i="6"/>
  <c r="C136" i="6"/>
  <c r="H135" i="6"/>
  <c r="G135" i="6"/>
  <c r="F135" i="6"/>
  <c r="E135" i="6"/>
  <c r="D135" i="6"/>
  <c r="C135" i="6"/>
  <c r="H134" i="6"/>
  <c r="G134" i="6"/>
  <c r="F134" i="6"/>
  <c r="E134" i="6"/>
  <c r="D134" i="6"/>
  <c r="C134" i="6"/>
  <c r="H133" i="6"/>
  <c r="G133" i="6"/>
  <c r="F133" i="6"/>
  <c r="E133" i="6"/>
  <c r="D133" i="6"/>
  <c r="C133" i="6"/>
  <c r="H132" i="6"/>
  <c r="G132" i="6"/>
  <c r="F132" i="6"/>
  <c r="E132" i="6"/>
  <c r="D132" i="6"/>
  <c r="C132" i="6"/>
  <c r="H131" i="6"/>
  <c r="G131" i="6"/>
  <c r="F131" i="6"/>
  <c r="E131" i="6"/>
  <c r="D131" i="6"/>
  <c r="C131" i="6"/>
  <c r="H130" i="6"/>
  <c r="G130" i="6"/>
  <c r="F130" i="6"/>
  <c r="E130" i="6"/>
  <c r="D130" i="6"/>
  <c r="C130" i="6"/>
  <c r="H129" i="6"/>
  <c r="G129" i="6"/>
  <c r="F129" i="6"/>
  <c r="E129" i="6"/>
  <c r="D129" i="6"/>
  <c r="C129" i="6"/>
  <c r="H128" i="6"/>
  <c r="G128" i="6"/>
  <c r="F128" i="6"/>
  <c r="E128" i="6"/>
  <c r="D128" i="6"/>
  <c r="C128" i="6"/>
  <c r="H127" i="6"/>
  <c r="G127" i="6"/>
  <c r="F127" i="6"/>
  <c r="E127" i="6"/>
  <c r="D127" i="6"/>
  <c r="C127" i="6"/>
  <c r="H126" i="6"/>
  <c r="G126" i="6"/>
  <c r="F126" i="6"/>
  <c r="E126" i="6"/>
  <c r="D126" i="6"/>
  <c r="C126" i="6"/>
  <c r="H125" i="6"/>
  <c r="G125" i="6"/>
  <c r="F125" i="6"/>
  <c r="E125" i="6"/>
  <c r="D125" i="6"/>
  <c r="C125" i="6"/>
  <c r="H124" i="6"/>
  <c r="G124" i="6"/>
  <c r="F124" i="6"/>
  <c r="E124" i="6"/>
  <c r="D124" i="6"/>
  <c r="C124" i="6"/>
  <c r="H123" i="6"/>
  <c r="G123" i="6"/>
  <c r="F123" i="6"/>
  <c r="E123" i="6"/>
  <c r="D123" i="6"/>
  <c r="C123" i="6"/>
  <c r="H122" i="6"/>
  <c r="G122" i="6"/>
  <c r="F122" i="6"/>
  <c r="E122" i="6"/>
  <c r="D122" i="6"/>
  <c r="C122" i="6"/>
  <c r="H121" i="6"/>
  <c r="G121" i="6"/>
  <c r="F121" i="6"/>
  <c r="E121" i="6"/>
  <c r="D121" i="6"/>
  <c r="C121" i="6"/>
  <c r="H120" i="6"/>
  <c r="G120" i="6"/>
  <c r="F120" i="6"/>
  <c r="E120" i="6"/>
  <c r="D120" i="6"/>
  <c r="C120" i="6"/>
  <c r="H119" i="6"/>
  <c r="G119" i="6"/>
  <c r="F119" i="6"/>
  <c r="E119" i="6"/>
  <c r="D119" i="6"/>
  <c r="C119" i="6"/>
  <c r="H118" i="6"/>
  <c r="G118" i="6"/>
  <c r="F118" i="6"/>
  <c r="E118" i="6"/>
  <c r="D118" i="6"/>
  <c r="C118" i="6"/>
  <c r="H117" i="6"/>
  <c r="G117" i="6"/>
  <c r="F117" i="6"/>
  <c r="E117" i="6"/>
  <c r="D117" i="6"/>
  <c r="C117" i="6"/>
  <c r="H116" i="6"/>
  <c r="G116" i="6"/>
  <c r="F116" i="6"/>
  <c r="E116" i="6"/>
  <c r="D116" i="6"/>
  <c r="C116" i="6"/>
  <c r="H115" i="6"/>
  <c r="G115" i="6"/>
  <c r="F115" i="6"/>
  <c r="E115" i="6"/>
  <c r="D115" i="6"/>
  <c r="C115" i="6"/>
  <c r="H114" i="6"/>
  <c r="G114" i="6"/>
  <c r="F114" i="6"/>
  <c r="E114" i="6"/>
  <c r="D114" i="6"/>
  <c r="C114" i="6"/>
  <c r="H113" i="6"/>
  <c r="G113" i="6"/>
  <c r="F113" i="6"/>
  <c r="E113" i="6"/>
  <c r="D113" i="6"/>
  <c r="C113" i="6"/>
  <c r="H112" i="6"/>
  <c r="G112" i="6"/>
  <c r="F112" i="6"/>
  <c r="E112" i="6"/>
  <c r="D112" i="6"/>
  <c r="C112" i="6"/>
  <c r="H111" i="6"/>
  <c r="G111" i="6"/>
  <c r="F111" i="6"/>
  <c r="E111" i="6"/>
  <c r="D111" i="6"/>
  <c r="C111" i="6"/>
  <c r="H110" i="6"/>
  <c r="G110" i="6"/>
  <c r="F110" i="6"/>
  <c r="E110" i="6"/>
  <c r="D110" i="6"/>
  <c r="C110" i="6"/>
  <c r="H109" i="6"/>
  <c r="G109" i="6"/>
  <c r="F109" i="6"/>
  <c r="E109" i="6"/>
  <c r="D109" i="6"/>
  <c r="C109" i="6"/>
  <c r="H108" i="6"/>
  <c r="G108" i="6"/>
  <c r="F108" i="6"/>
  <c r="E108" i="6"/>
  <c r="D108" i="6"/>
  <c r="C108" i="6"/>
  <c r="H107" i="6"/>
  <c r="G107" i="6"/>
  <c r="F107" i="6"/>
  <c r="E107" i="6"/>
  <c r="D107" i="6"/>
  <c r="C107" i="6"/>
  <c r="H106" i="6"/>
  <c r="G106" i="6"/>
  <c r="F106" i="6"/>
  <c r="E106" i="6"/>
  <c r="D106" i="6"/>
  <c r="C106" i="6"/>
  <c r="H105" i="6"/>
  <c r="G105" i="6"/>
  <c r="F105" i="6"/>
  <c r="E105" i="6"/>
  <c r="D105" i="6"/>
  <c r="C105" i="6"/>
  <c r="H104" i="6"/>
  <c r="G104" i="6"/>
  <c r="F104" i="6"/>
  <c r="E104" i="6"/>
  <c r="D104" i="6"/>
  <c r="C104" i="6"/>
  <c r="H103" i="6"/>
  <c r="G103" i="6"/>
  <c r="F103" i="6"/>
  <c r="E103" i="6"/>
  <c r="D103" i="6"/>
  <c r="C103" i="6"/>
  <c r="H102" i="6"/>
  <c r="G102" i="6"/>
  <c r="F102" i="6"/>
  <c r="E102" i="6"/>
  <c r="D102" i="6"/>
  <c r="C102" i="6"/>
  <c r="H101" i="6"/>
  <c r="G101" i="6"/>
  <c r="F101" i="6"/>
  <c r="E101" i="6"/>
  <c r="D101" i="6"/>
  <c r="C101" i="6"/>
  <c r="H100" i="6"/>
  <c r="G100" i="6"/>
  <c r="F100" i="6"/>
  <c r="E100" i="6"/>
  <c r="D100" i="6"/>
  <c r="C100" i="6"/>
  <c r="H99" i="6"/>
  <c r="G99" i="6"/>
  <c r="F99" i="6"/>
  <c r="E99" i="6"/>
  <c r="D99" i="6"/>
  <c r="C99" i="6"/>
  <c r="H98" i="6"/>
  <c r="G98" i="6"/>
  <c r="F98" i="6"/>
  <c r="E98" i="6"/>
  <c r="D98" i="6"/>
  <c r="C98" i="6"/>
  <c r="H97" i="6"/>
  <c r="G97" i="6"/>
  <c r="F97" i="6"/>
  <c r="E97" i="6"/>
  <c r="D97" i="6"/>
  <c r="C97" i="6"/>
  <c r="H96" i="6"/>
  <c r="G96" i="6"/>
  <c r="F96" i="6"/>
  <c r="E96" i="6"/>
  <c r="D96" i="6"/>
  <c r="C96" i="6"/>
  <c r="H95" i="6"/>
  <c r="G95" i="6"/>
  <c r="F95" i="6"/>
  <c r="E95" i="6"/>
  <c r="D95" i="6"/>
  <c r="C95" i="6"/>
  <c r="H94" i="6"/>
  <c r="G94" i="6"/>
  <c r="F94" i="6"/>
  <c r="E94" i="6"/>
  <c r="D94" i="6"/>
  <c r="C94" i="6"/>
  <c r="H93" i="6"/>
  <c r="G93" i="6"/>
  <c r="F93" i="6"/>
  <c r="E93" i="6"/>
  <c r="D93" i="6"/>
  <c r="C93" i="6"/>
  <c r="H92" i="6"/>
  <c r="G92" i="6"/>
  <c r="F92" i="6"/>
  <c r="E92" i="6"/>
  <c r="D92" i="6"/>
  <c r="C92" i="6"/>
  <c r="H91" i="6"/>
  <c r="G91" i="6"/>
  <c r="F91" i="6"/>
  <c r="E91" i="6"/>
  <c r="D91" i="6"/>
  <c r="C91" i="6"/>
  <c r="H90" i="6"/>
  <c r="G90" i="6"/>
  <c r="F90" i="6"/>
  <c r="E90" i="6"/>
  <c r="D90" i="6"/>
  <c r="C90" i="6"/>
  <c r="H89" i="6"/>
  <c r="G89" i="6"/>
  <c r="F89" i="6"/>
  <c r="E89" i="6"/>
  <c r="D89" i="6"/>
  <c r="C89" i="6"/>
  <c r="H88" i="6"/>
  <c r="G88" i="6"/>
  <c r="F88" i="6"/>
  <c r="E88" i="6"/>
  <c r="D88" i="6"/>
  <c r="C88" i="6"/>
  <c r="H87" i="6"/>
  <c r="G87" i="6"/>
  <c r="F87" i="6"/>
  <c r="E87" i="6"/>
  <c r="D87" i="6"/>
  <c r="C87" i="6"/>
  <c r="H86" i="6"/>
  <c r="G86" i="6"/>
  <c r="F86" i="6"/>
  <c r="E86" i="6"/>
  <c r="D86" i="6"/>
  <c r="C86" i="6"/>
  <c r="H85" i="6"/>
  <c r="G85" i="6"/>
  <c r="F85" i="6"/>
  <c r="E85" i="6"/>
  <c r="D85" i="6"/>
  <c r="C85" i="6"/>
  <c r="H84" i="6"/>
  <c r="G84" i="6"/>
  <c r="F84" i="6"/>
  <c r="E84" i="6"/>
  <c r="D84" i="6"/>
  <c r="C84" i="6"/>
  <c r="H83" i="6"/>
  <c r="G83" i="6"/>
  <c r="F83" i="6"/>
  <c r="E83" i="6"/>
  <c r="D83" i="6"/>
  <c r="C83" i="6"/>
  <c r="H82" i="6"/>
  <c r="G82" i="6"/>
  <c r="F82" i="6"/>
  <c r="E82" i="6"/>
  <c r="D82" i="6"/>
  <c r="C82" i="6"/>
  <c r="H81" i="6"/>
  <c r="G81" i="6"/>
  <c r="F81" i="6"/>
  <c r="E81" i="6"/>
  <c r="D81" i="6"/>
  <c r="C81" i="6"/>
  <c r="H80" i="6"/>
  <c r="G80" i="6"/>
  <c r="F80" i="6"/>
  <c r="E80" i="6"/>
  <c r="D80" i="6"/>
  <c r="C80" i="6"/>
  <c r="H79" i="6"/>
  <c r="G79" i="6"/>
  <c r="F79" i="6"/>
  <c r="E79" i="6"/>
  <c r="D79" i="6"/>
  <c r="C79" i="6"/>
  <c r="H78" i="6"/>
  <c r="G78" i="6"/>
  <c r="F78" i="6"/>
  <c r="E78" i="6"/>
  <c r="D78" i="6"/>
  <c r="C78" i="6"/>
  <c r="H77" i="6"/>
  <c r="G77" i="6"/>
  <c r="F77" i="6"/>
  <c r="E77" i="6"/>
  <c r="D77" i="6"/>
  <c r="C77" i="6"/>
  <c r="H76" i="6"/>
  <c r="G76" i="6"/>
  <c r="F76" i="6"/>
  <c r="E76" i="6"/>
  <c r="D76" i="6"/>
  <c r="C76" i="6"/>
  <c r="H75" i="6"/>
  <c r="G75" i="6"/>
  <c r="F75" i="6"/>
  <c r="E75" i="6"/>
  <c r="D75" i="6"/>
  <c r="C75" i="6"/>
  <c r="H74" i="6"/>
  <c r="G74" i="6"/>
  <c r="F74" i="6"/>
  <c r="E74" i="6"/>
  <c r="D74" i="6"/>
  <c r="C74" i="6"/>
  <c r="H73" i="6"/>
  <c r="G73" i="6"/>
  <c r="F73" i="6"/>
  <c r="E73" i="6"/>
  <c r="D73" i="6"/>
  <c r="C73" i="6"/>
  <c r="H72" i="6"/>
  <c r="G72" i="6"/>
  <c r="F72" i="6"/>
  <c r="E72" i="6"/>
  <c r="D72" i="6"/>
  <c r="C72" i="6"/>
  <c r="H71" i="6"/>
  <c r="G71" i="6"/>
  <c r="F71" i="6"/>
  <c r="E71" i="6"/>
  <c r="D71" i="6"/>
  <c r="C71" i="6"/>
  <c r="H70" i="6"/>
  <c r="G70" i="6"/>
  <c r="F70" i="6"/>
  <c r="E70" i="6"/>
  <c r="D70" i="6"/>
  <c r="C70" i="6"/>
  <c r="H69" i="6"/>
  <c r="G69" i="6"/>
  <c r="F69" i="6"/>
  <c r="E69" i="6"/>
  <c r="D69" i="6"/>
  <c r="C69" i="6"/>
  <c r="H68" i="6"/>
  <c r="G68" i="6"/>
  <c r="F68" i="6"/>
  <c r="E68" i="6"/>
  <c r="D68" i="6"/>
  <c r="C68" i="6"/>
  <c r="H67" i="6"/>
  <c r="G67" i="6"/>
  <c r="F67" i="6"/>
  <c r="E67" i="6"/>
  <c r="D67" i="6"/>
  <c r="C67" i="6"/>
  <c r="H66" i="6"/>
  <c r="G66" i="6"/>
  <c r="F66" i="6"/>
  <c r="E66" i="6"/>
  <c r="D66" i="6"/>
  <c r="C66" i="6"/>
  <c r="H65" i="6"/>
  <c r="G65" i="6"/>
  <c r="F65" i="6"/>
  <c r="E65" i="6"/>
  <c r="D65" i="6"/>
  <c r="C65" i="6"/>
  <c r="H64" i="6"/>
  <c r="G64" i="6"/>
  <c r="F64" i="6"/>
  <c r="E64" i="6"/>
  <c r="D64" i="6"/>
  <c r="C64" i="6"/>
  <c r="H63" i="6"/>
  <c r="G63" i="6"/>
  <c r="F63" i="6"/>
  <c r="E63" i="6"/>
  <c r="D63" i="6"/>
  <c r="C63" i="6"/>
  <c r="H62" i="6"/>
  <c r="G62" i="6"/>
  <c r="F62" i="6"/>
  <c r="E62" i="6"/>
  <c r="D62" i="6"/>
  <c r="C62" i="6"/>
  <c r="H61" i="6"/>
  <c r="G61" i="6"/>
  <c r="F61" i="6"/>
  <c r="E61" i="6"/>
  <c r="D61" i="6"/>
  <c r="C61" i="6"/>
  <c r="H60" i="6"/>
  <c r="G60" i="6"/>
  <c r="F60" i="6"/>
  <c r="E60" i="6"/>
  <c r="D60" i="6"/>
  <c r="C60" i="6"/>
  <c r="H59" i="6"/>
  <c r="G59" i="6"/>
  <c r="F59" i="6"/>
  <c r="E59" i="6"/>
  <c r="D59" i="6"/>
  <c r="C59" i="6"/>
  <c r="H58" i="6"/>
  <c r="G58" i="6"/>
  <c r="F58" i="6"/>
  <c r="E58" i="6"/>
  <c r="D58" i="6"/>
  <c r="C58" i="6"/>
  <c r="H57" i="6"/>
  <c r="G57" i="6"/>
  <c r="F57" i="6"/>
  <c r="E57" i="6"/>
  <c r="D57" i="6"/>
  <c r="C57" i="6"/>
  <c r="H56" i="6"/>
  <c r="G56" i="6"/>
  <c r="F56" i="6"/>
  <c r="E56" i="6"/>
  <c r="D56" i="6"/>
  <c r="C56" i="6"/>
  <c r="H55" i="6"/>
  <c r="G55" i="6"/>
  <c r="F55" i="6"/>
  <c r="E55" i="6"/>
  <c r="D55" i="6"/>
  <c r="C55" i="6"/>
  <c r="H54" i="6"/>
  <c r="G54" i="6"/>
  <c r="F54" i="6"/>
  <c r="E54" i="6"/>
  <c r="D54" i="6"/>
  <c r="C54" i="6"/>
  <c r="H53" i="6"/>
  <c r="G53" i="6"/>
  <c r="F53" i="6"/>
  <c r="E53" i="6"/>
  <c r="D53" i="6"/>
  <c r="C53" i="6"/>
  <c r="H52" i="6"/>
  <c r="G52" i="6"/>
  <c r="F52" i="6"/>
  <c r="E52" i="6"/>
  <c r="D52" i="6"/>
  <c r="C52" i="6"/>
  <c r="H51" i="6"/>
  <c r="G51" i="6"/>
  <c r="F51" i="6"/>
  <c r="E51" i="6"/>
  <c r="D51" i="6"/>
  <c r="C51" i="6"/>
  <c r="H50" i="6"/>
  <c r="G50" i="6"/>
  <c r="F50" i="6"/>
  <c r="E50" i="6"/>
  <c r="D50" i="6"/>
  <c r="C50" i="6"/>
  <c r="H49" i="6"/>
  <c r="G49" i="6"/>
  <c r="F49" i="6"/>
  <c r="E49" i="6"/>
  <c r="D49" i="6"/>
  <c r="C49" i="6"/>
  <c r="H48" i="6"/>
  <c r="G48" i="6"/>
  <c r="F48" i="6"/>
  <c r="E48" i="6"/>
  <c r="D48" i="6"/>
  <c r="C48" i="6"/>
  <c r="H47" i="6"/>
  <c r="G47" i="6"/>
  <c r="F47" i="6"/>
  <c r="E47" i="6"/>
  <c r="D47" i="6"/>
  <c r="C47" i="6"/>
  <c r="H46" i="6"/>
  <c r="G46" i="6"/>
  <c r="F46" i="6"/>
  <c r="E46" i="6"/>
  <c r="D46" i="6"/>
  <c r="C46" i="6"/>
  <c r="H45" i="6"/>
  <c r="G45" i="6"/>
  <c r="F45" i="6"/>
  <c r="E45" i="6"/>
  <c r="D45" i="6"/>
  <c r="C45" i="6"/>
  <c r="H44" i="6"/>
  <c r="G44" i="6"/>
  <c r="F44" i="6"/>
  <c r="E44" i="6"/>
  <c r="D44" i="6"/>
  <c r="C44" i="6"/>
  <c r="H43" i="6"/>
  <c r="G43" i="6"/>
  <c r="F43" i="6"/>
  <c r="E43" i="6"/>
  <c r="D43" i="6"/>
  <c r="C43" i="6"/>
  <c r="H42" i="6"/>
  <c r="G42" i="6"/>
  <c r="F42" i="6"/>
  <c r="E42" i="6"/>
  <c r="D42" i="6"/>
  <c r="C42" i="6"/>
  <c r="H41" i="6"/>
  <c r="G41" i="6"/>
  <c r="F41" i="6"/>
  <c r="E41" i="6"/>
  <c r="D41" i="6"/>
  <c r="C41" i="6"/>
  <c r="H40" i="6"/>
  <c r="G40" i="6"/>
  <c r="F40" i="6"/>
  <c r="E40" i="6"/>
  <c r="D40" i="6"/>
  <c r="C40" i="6"/>
  <c r="H39" i="6"/>
  <c r="G39" i="6"/>
  <c r="F39" i="6"/>
  <c r="E39" i="6"/>
  <c r="D39" i="6"/>
  <c r="C39" i="6"/>
  <c r="H38" i="6"/>
  <c r="G38" i="6"/>
  <c r="F38" i="6"/>
  <c r="E38" i="6"/>
  <c r="D38" i="6"/>
  <c r="C38" i="6"/>
  <c r="H37" i="6"/>
  <c r="G37" i="6"/>
  <c r="F37" i="6"/>
  <c r="E37" i="6"/>
  <c r="D37" i="6"/>
  <c r="C37" i="6"/>
  <c r="H36" i="6"/>
  <c r="G36" i="6"/>
  <c r="F36" i="6"/>
  <c r="E36" i="6"/>
  <c r="D36" i="6"/>
  <c r="C36" i="6"/>
  <c r="H35" i="6"/>
  <c r="G35" i="6"/>
  <c r="F35" i="6"/>
  <c r="E35" i="6"/>
  <c r="D35" i="6"/>
  <c r="C35" i="6"/>
  <c r="H34" i="6"/>
  <c r="G34" i="6"/>
  <c r="F34" i="6"/>
  <c r="E34" i="6"/>
  <c r="D34" i="6"/>
  <c r="C34" i="6"/>
  <c r="H33" i="6"/>
  <c r="G33" i="6"/>
  <c r="F33" i="6"/>
  <c r="E33" i="6"/>
  <c r="D33" i="6"/>
  <c r="C33" i="6"/>
  <c r="H32" i="6"/>
  <c r="G32" i="6"/>
  <c r="F32" i="6"/>
  <c r="E32" i="6"/>
  <c r="D32" i="6"/>
  <c r="C32" i="6"/>
  <c r="H31" i="6"/>
  <c r="G31" i="6"/>
  <c r="F31" i="6"/>
  <c r="E31" i="6"/>
  <c r="D31" i="6"/>
  <c r="C31" i="6"/>
  <c r="H30" i="6"/>
  <c r="G30" i="6"/>
  <c r="F30" i="6"/>
  <c r="E30" i="6"/>
  <c r="D30" i="6"/>
  <c r="C30" i="6"/>
  <c r="H29" i="6"/>
  <c r="G29" i="6"/>
  <c r="F29" i="6"/>
  <c r="E29" i="6"/>
  <c r="D29" i="6"/>
  <c r="C29" i="6"/>
  <c r="H28" i="6"/>
  <c r="G28" i="6"/>
  <c r="F28" i="6"/>
  <c r="E28" i="6"/>
  <c r="D28" i="6"/>
  <c r="C28" i="6"/>
  <c r="H27" i="6"/>
  <c r="G27" i="6"/>
  <c r="F27" i="6"/>
  <c r="E27" i="6"/>
  <c r="D27" i="6"/>
  <c r="C27" i="6"/>
  <c r="H26" i="6"/>
  <c r="G26" i="6"/>
  <c r="F26" i="6"/>
  <c r="E26" i="6"/>
  <c r="D26" i="6"/>
  <c r="C26" i="6"/>
  <c r="H25" i="6"/>
  <c r="G25" i="6"/>
  <c r="F25" i="6"/>
  <c r="E25" i="6"/>
  <c r="D25" i="6"/>
  <c r="C25" i="6"/>
  <c r="H24" i="6"/>
  <c r="G24" i="6"/>
  <c r="F24" i="6"/>
  <c r="E24" i="6"/>
  <c r="D24" i="6"/>
  <c r="C24" i="6"/>
  <c r="H23" i="6"/>
  <c r="G23" i="6"/>
  <c r="F23" i="6"/>
  <c r="E23" i="6"/>
  <c r="D23" i="6"/>
  <c r="C23" i="6"/>
  <c r="H22" i="6"/>
  <c r="G22" i="6"/>
  <c r="F22" i="6"/>
  <c r="E22" i="6"/>
  <c r="D22" i="6"/>
  <c r="C22" i="6"/>
  <c r="H21" i="6"/>
  <c r="G21" i="6"/>
  <c r="F21" i="6"/>
  <c r="E21" i="6"/>
  <c r="D21" i="6"/>
  <c r="C21" i="6"/>
  <c r="H20" i="6"/>
  <c r="G20" i="6"/>
  <c r="F20" i="6"/>
  <c r="E20" i="6"/>
  <c r="D20" i="6"/>
  <c r="C20" i="6"/>
  <c r="H19" i="6"/>
  <c r="G19" i="6"/>
  <c r="F19" i="6"/>
  <c r="E19" i="6"/>
  <c r="D19" i="6"/>
  <c r="C19" i="6"/>
  <c r="H18" i="6"/>
  <c r="G18" i="6"/>
  <c r="F18" i="6"/>
  <c r="E18" i="6"/>
  <c r="D18" i="6"/>
  <c r="C18" i="6"/>
  <c r="H17" i="6"/>
  <c r="G17" i="6"/>
  <c r="F17" i="6"/>
  <c r="E17" i="6"/>
  <c r="D17" i="6"/>
  <c r="C17" i="6"/>
  <c r="H16" i="6"/>
  <c r="G16" i="6"/>
  <c r="F16" i="6"/>
  <c r="E16" i="6"/>
  <c r="D16" i="6"/>
  <c r="C16" i="6"/>
  <c r="H15" i="6"/>
  <c r="G15" i="6"/>
  <c r="F15" i="6"/>
  <c r="E15" i="6"/>
  <c r="D15" i="6"/>
  <c r="C15" i="6"/>
  <c r="H14" i="6"/>
  <c r="G14" i="6"/>
  <c r="F14" i="6"/>
  <c r="E14" i="6"/>
  <c r="D14" i="6"/>
  <c r="C14" i="6"/>
  <c r="H13" i="6"/>
  <c r="G13" i="6"/>
  <c r="F13" i="6"/>
  <c r="E13" i="6"/>
  <c r="D13" i="6"/>
  <c r="C13" i="6"/>
  <c r="H12" i="6"/>
  <c r="G12" i="6"/>
  <c r="F12" i="6"/>
  <c r="E12" i="6"/>
  <c r="D12" i="6"/>
  <c r="C12" i="6"/>
  <c r="H11" i="6"/>
  <c r="G11" i="6"/>
  <c r="F11" i="6"/>
  <c r="E11" i="6"/>
  <c r="D11" i="6"/>
  <c r="C11" i="6"/>
  <c r="H10" i="6"/>
  <c r="G10" i="6"/>
  <c r="F10" i="6"/>
  <c r="E10" i="6"/>
  <c r="D10" i="6"/>
  <c r="C10" i="6"/>
  <c r="H9" i="6"/>
  <c r="G9" i="6"/>
  <c r="F9" i="6"/>
  <c r="E9" i="6"/>
  <c r="D9" i="6"/>
  <c r="C9" i="6"/>
  <c r="H8" i="6"/>
  <c r="G8" i="6"/>
  <c r="F8" i="6"/>
  <c r="E8" i="6"/>
  <c r="D8" i="6"/>
  <c r="C8" i="6"/>
  <c r="H7" i="6"/>
  <c r="G7" i="6"/>
  <c r="F7" i="6"/>
  <c r="E7" i="6"/>
  <c r="D7" i="6"/>
  <c r="C7" i="6"/>
  <c r="H6" i="6"/>
  <c r="G6" i="6"/>
  <c r="F6" i="6"/>
  <c r="E6" i="6"/>
  <c r="D6" i="6"/>
  <c r="C6" i="6"/>
  <c r="H5" i="6"/>
  <c r="G5" i="6"/>
  <c r="F5" i="6"/>
  <c r="E5" i="6"/>
  <c r="D5" i="6"/>
  <c r="C5" i="6"/>
  <c r="H4" i="6"/>
  <c r="G4" i="6"/>
  <c r="F4" i="6"/>
  <c r="E4" i="6"/>
  <c r="D4" i="6"/>
  <c r="C4" i="6"/>
  <c r="H3" i="6"/>
  <c r="G3" i="6"/>
  <c r="F3" i="6"/>
  <c r="E3" i="6"/>
  <c r="D3" i="6"/>
  <c r="C3" i="6"/>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alcChain>
</file>

<file path=xl/sharedStrings.xml><?xml version="1.0" encoding="utf-8"?>
<sst xmlns="http://schemas.openxmlformats.org/spreadsheetml/2006/main" count="1124" uniqueCount="359">
  <si>
    <t>性別</t>
    <rPh sb="0" eb="2">
      <t>セイベツ</t>
    </rPh>
    <phoneticPr fontId="1"/>
  </si>
  <si>
    <t>年代</t>
    <rPh sb="0" eb="2">
      <t>ネンダイ</t>
    </rPh>
    <phoneticPr fontId="1"/>
  </si>
  <si>
    <t>男性</t>
    <rPh sb="0" eb="2">
      <t>ダンセイ</t>
    </rPh>
    <phoneticPr fontId="1"/>
  </si>
  <si>
    <t>女性</t>
    <rPh sb="0" eb="2">
      <t>ジョセイ</t>
    </rPh>
    <phoneticPr fontId="1"/>
  </si>
  <si>
    <t>40歳代</t>
    <rPh sb="2" eb="4">
      <t>サイダイ</t>
    </rPh>
    <phoneticPr fontId="1"/>
  </si>
  <si>
    <t>30歳代</t>
    <rPh sb="2" eb="4">
      <t>サイダイ</t>
    </rPh>
    <phoneticPr fontId="1"/>
  </si>
  <si>
    <t>50歳代</t>
    <rPh sb="2" eb="4">
      <t>サイダイ</t>
    </rPh>
    <phoneticPr fontId="1"/>
  </si>
  <si>
    <t>20歳代</t>
    <rPh sb="2" eb="4">
      <t>サイダイ</t>
    </rPh>
    <phoneticPr fontId="1"/>
  </si>
  <si>
    <t>10歳代</t>
    <rPh sb="2" eb="4">
      <t>サイダイ</t>
    </rPh>
    <phoneticPr fontId="1"/>
  </si>
  <si>
    <t>60歳代</t>
    <rPh sb="2" eb="4">
      <t>サイダイ</t>
    </rPh>
    <phoneticPr fontId="1"/>
  </si>
  <si>
    <t>70歳代</t>
    <rPh sb="2" eb="4">
      <t>サイダイ</t>
    </rPh>
    <phoneticPr fontId="1"/>
  </si>
  <si>
    <t>ID</t>
    <phoneticPr fontId="1"/>
  </si>
  <si>
    <t>参加人数</t>
    <rPh sb="0" eb="2">
      <t>サンカ</t>
    </rPh>
    <rPh sb="2" eb="4">
      <t>ニンズウ</t>
    </rPh>
    <phoneticPr fontId="1"/>
  </si>
  <si>
    <t>職員</t>
    <rPh sb="0" eb="2">
      <t>ショクイン</t>
    </rPh>
    <phoneticPr fontId="1"/>
  </si>
  <si>
    <t>NEC</t>
    <phoneticPr fontId="1"/>
  </si>
  <si>
    <t>実施団体</t>
    <rPh sb="0" eb="2">
      <t>ジッシ</t>
    </rPh>
    <rPh sb="2" eb="4">
      <t>ダンタイ</t>
    </rPh>
    <phoneticPr fontId="1"/>
  </si>
  <si>
    <t>オープンデータ利活用研修</t>
    <rPh sb="7" eb="10">
      <t>リカツヨウ</t>
    </rPh>
    <phoneticPr fontId="1"/>
  </si>
  <si>
    <t>実施日</t>
    <rPh sb="0" eb="3">
      <t>ジッシビ</t>
    </rPh>
    <phoneticPr fontId="1"/>
  </si>
  <si>
    <t>2019/10/15</t>
    <phoneticPr fontId="1"/>
  </si>
  <si>
    <t>島根県県庁職員様</t>
  </si>
  <si>
    <t>その他</t>
    <rPh sb="2" eb="3">
      <t>タ</t>
    </rPh>
    <phoneticPr fontId="1"/>
  </si>
  <si>
    <t>チーム</t>
    <phoneticPr fontId="1"/>
  </si>
  <si>
    <t>課題</t>
    <rPh sb="0" eb="2">
      <t>カダイ</t>
    </rPh>
    <phoneticPr fontId="1"/>
  </si>
  <si>
    <t>補足</t>
    <rPh sb="0" eb="2">
      <t>ホソク</t>
    </rPh>
    <phoneticPr fontId="1"/>
  </si>
  <si>
    <t>影響範囲</t>
    <rPh sb="0" eb="2">
      <t>エイキョウ</t>
    </rPh>
    <rPh sb="2" eb="4">
      <t>ハンイ</t>
    </rPh>
    <phoneticPr fontId="1"/>
  </si>
  <si>
    <t>チーム</t>
    <phoneticPr fontId="1"/>
  </si>
  <si>
    <t>分類</t>
    <rPh sb="0" eb="2">
      <t>ブンルイ</t>
    </rPh>
    <phoneticPr fontId="1"/>
  </si>
  <si>
    <t>チーム１</t>
  </si>
  <si>
    <t>チーム１</t>
    <phoneticPr fontId="1"/>
  </si>
  <si>
    <t>チーム２</t>
  </si>
  <si>
    <t>チーム３</t>
  </si>
  <si>
    <t>チーム４</t>
  </si>
  <si>
    <t>自動化</t>
    <rPh sb="0" eb="3">
      <t>ジドウカ</t>
    </rPh>
    <phoneticPr fontId="1"/>
  </si>
  <si>
    <t>数値化</t>
    <rPh sb="0" eb="3">
      <t>スウチカ</t>
    </rPh>
    <phoneticPr fontId="1"/>
  </si>
  <si>
    <t>見える化</t>
    <rPh sb="0" eb="1">
      <t>ミ</t>
    </rPh>
    <rPh sb="3" eb="4">
      <t>カ</t>
    </rPh>
    <phoneticPr fontId="1"/>
  </si>
  <si>
    <t>共有化</t>
    <rPh sb="0" eb="3">
      <t>キョウユウカ</t>
    </rPh>
    <phoneticPr fontId="1"/>
  </si>
  <si>
    <t>その他</t>
    <rPh sb="2" eb="3">
      <t>タ</t>
    </rPh>
    <phoneticPr fontId="1"/>
  </si>
  <si>
    <t>資料作成</t>
    <rPh sb="0" eb="2">
      <t>シリョウ</t>
    </rPh>
    <rPh sb="2" eb="4">
      <t>サクセイ</t>
    </rPh>
    <phoneticPr fontId="1"/>
  </si>
  <si>
    <t>チームウェアの混雑</t>
    <rPh sb="7" eb="9">
      <t>コンザツ</t>
    </rPh>
    <phoneticPr fontId="1"/>
  </si>
  <si>
    <t>文書システムとファイルの連携</t>
    <rPh sb="0" eb="2">
      <t>ブンショ</t>
    </rPh>
    <rPh sb="12" eb="14">
      <t>レンケイ</t>
    </rPh>
    <phoneticPr fontId="1"/>
  </si>
  <si>
    <t>紙での稟議</t>
    <rPh sb="0" eb="1">
      <t>カミ</t>
    </rPh>
    <rPh sb="3" eb="5">
      <t>リンギ</t>
    </rPh>
    <phoneticPr fontId="1"/>
  </si>
  <si>
    <t>資料探し（キーワード検索）</t>
    <rPh sb="0" eb="2">
      <t>シリョウ</t>
    </rPh>
    <rPh sb="2" eb="3">
      <t>サガ</t>
    </rPh>
    <rPh sb="10" eb="12">
      <t>ケンサク</t>
    </rPh>
    <phoneticPr fontId="1"/>
  </si>
  <si>
    <t>議事録委託</t>
    <rPh sb="0" eb="3">
      <t>ギジロク</t>
    </rPh>
    <rPh sb="3" eb="5">
      <t>イタク</t>
    </rPh>
    <phoneticPr fontId="1"/>
  </si>
  <si>
    <t>電話対応</t>
    <rPh sb="0" eb="2">
      <t>デンワ</t>
    </rPh>
    <rPh sb="2" eb="4">
      <t>タイオウ</t>
    </rPh>
    <phoneticPr fontId="1"/>
  </si>
  <si>
    <t>データのやり取り（仮想デスクトップ）</t>
    <rPh sb="6" eb="7">
      <t>ト</t>
    </rPh>
    <rPh sb="9" eb="11">
      <t>カソウ</t>
    </rPh>
    <phoneticPr fontId="1"/>
  </si>
  <si>
    <t>外での通信</t>
    <rPh sb="0" eb="1">
      <t>ソト</t>
    </rPh>
    <rPh sb="3" eb="5">
      <t>ツウシン</t>
    </rPh>
    <phoneticPr fontId="1"/>
  </si>
  <si>
    <t>パスワードが分からない</t>
    <rPh sb="6" eb="7">
      <t>ワ</t>
    </rPh>
    <phoneticPr fontId="1"/>
  </si>
  <si>
    <t>パスワードの有効期限が違う</t>
    <rPh sb="6" eb="8">
      <t>ユウコウ</t>
    </rPh>
    <rPh sb="8" eb="10">
      <t>キゲン</t>
    </rPh>
    <rPh sb="11" eb="12">
      <t>チガ</t>
    </rPh>
    <phoneticPr fontId="1"/>
  </si>
  <si>
    <t>仮想デスクトップ不便</t>
    <rPh sb="0" eb="2">
      <t>カソウ</t>
    </rPh>
    <rPh sb="8" eb="10">
      <t>フベン</t>
    </rPh>
    <phoneticPr fontId="1"/>
  </si>
  <si>
    <t>タスク管理</t>
    <rPh sb="3" eb="5">
      <t>カンリ</t>
    </rPh>
    <phoneticPr fontId="1"/>
  </si>
  <si>
    <t>私物利用のリスクもあり</t>
    <rPh sb="0" eb="2">
      <t>シブツ</t>
    </rPh>
    <rPh sb="2" eb="4">
      <t>リヨウ</t>
    </rPh>
    <phoneticPr fontId="1"/>
  </si>
  <si>
    <t>アンケート結果</t>
    <rPh sb="5" eb="7">
      <t>ケッカ</t>
    </rPh>
    <phoneticPr fontId="1"/>
  </si>
  <si>
    <t>学校の回線細い</t>
    <rPh sb="0" eb="2">
      <t>ガッコウ</t>
    </rPh>
    <rPh sb="3" eb="5">
      <t>カイセン</t>
    </rPh>
    <rPh sb="5" eb="6">
      <t>ホソ</t>
    </rPh>
    <phoneticPr fontId="1"/>
  </si>
  <si>
    <t>判断　中四国調査ヒアリング</t>
    <rPh sb="0" eb="2">
      <t>ハンダン</t>
    </rPh>
    <rPh sb="3" eb="6">
      <t>チュウシコク</t>
    </rPh>
    <rPh sb="6" eb="8">
      <t>チョウサ</t>
    </rPh>
    <phoneticPr fontId="1"/>
  </si>
  <si>
    <t>都道府県で統一された公開情報があれば</t>
    <rPh sb="0" eb="4">
      <t>トドウフケン</t>
    </rPh>
    <rPh sb="5" eb="7">
      <t>トウイツ</t>
    </rPh>
    <rPh sb="10" eb="12">
      <t>コウカイ</t>
    </rPh>
    <rPh sb="12" eb="14">
      <t>ジョウホウ</t>
    </rPh>
    <phoneticPr fontId="1"/>
  </si>
  <si>
    <t>データの整理ルール</t>
    <rPh sb="4" eb="6">
      <t>セイリ</t>
    </rPh>
    <phoneticPr fontId="1"/>
  </si>
  <si>
    <t>決裁文書の簿冊</t>
    <rPh sb="0" eb="2">
      <t>ケッサイ</t>
    </rPh>
    <rPh sb="2" eb="4">
      <t>ブンショ</t>
    </rPh>
    <rPh sb="5" eb="7">
      <t>ボサツ</t>
    </rPh>
    <phoneticPr fontId="1"/>
  </si>
  <si>
    <t>クラウドの活用</t>
    <rPh sb="5" eb="7">
      <t>カツヨウ</t>
    </rPh>
    <phoneticPr fontId="1"/>
  </si>
  <si>
    <t>シフト制のため情報共有しづらい</t>
    <rPh sb="3" eb="4">
      <t>セイ</t>
    </rPh>
    <rPh sb="7" eb="9">
      <t>ジョウホウ</t>
    </rPh>
    <rPh sb="9" eb="11">
      <t>キョウユウ</t>
    </rPh>
    <phoneticPr fontId="1"/>
  </si>
  <si>
    <t>支払い間違いが起きないか心配</t>
    <rPh sb="0" eb="2">
      <t>シハラ</t>
    </rPh>
    <rPh sb="3" eb="5">
      <t>マチガ</t>
    </rPh>
    <rPh sb="7" eb="8">
      <t>オ</t>
    </rPh>
    <rPh sb="12" eb="14">
      <t>シンパイ</t>
    </rPh>
    <phoneticPr fontId="1"/>
  </si>
  <si>
    <t>異動に伴う引継ぎが困難</t>
    <rPh sb="0" eb="2">
      <t>イドウ</t>
    </rPh>
    <rPh sb="3" eb="4">
      <t>トモナ</t>
    </rPh>
    <rPh sb="5" eb="7">
      <t>ヒキツ</t>
    </rPh>
    <rPh sb="9" eb="11">
      <t>コンナン</t>
    </rPh>
    <phoneticPr fontId="1"/>
  </si>
  <si>
    <t>仕様の共有</t>
    <rPh sb="0" eb="2">
      <t>シヨウ</t>
    </rPh>
    <rPh sb="3" eb="5">
      <t>キョウユウ</t>
    </rPh>
    <phoneticPr fontId="1"/>
  </si>
  <si>
    <t>データ整理に時間がかかる</t>
    <rPh sb="3" eb="5">
      <t>セイリ</t>
    </rPh>
    <rPh sb="6" eb="8">
      <t>ジカン</t>
    </rPh>
    <phoneticPr fontId="1"/>
  </si>
  <si>
    <t>紙と電子が混ざる</t>
    <rPh sb="0" eb="1">
      <t>カミ</t>
    </rPh>
    <rPh sb="2" eb="4">
      <t>デンシ</t>
    </rPh>
    <rPh sb="5" eb="6">
      <t>マ</t>
    </rPh>
    <phoneticPr fontId="1"/>
  </si>
  <si>
    <t>シュレッダーに時間がかかる（手間）</t>
    <rPh sb="7" eb="9">
      <t>ジカン</t>
    </rPh>
    <rPh sb="14" eb="16">
      <t>テマ</t>
    </rPh>
    <phoneticPr fontId="1"/>
  </si>
  <si>
    <t>伺いを回すのに時間がかかる</t>
    <rPh sb="0" eb="1">
      <t>ウカガ</t>
    </rPh>
    <rPh sb="3" eb="4">
      <t>マワ</t>
    </rPh>
    <rPh sb="7" eb="9">
      <t>ジカン</t>
    </rPh>
    <phoneticPr fontId="1"/>
  </si>
  <si>
    <t>紙をPDFで保存するのに手間がかかる</t>
    <rPh sb="0" eb="1">
      <t>カミ</t>
    </rPh>
    <rPh sb="6" eb="8">
      <t>ホゾン</t>
    </rPh>
    <rPh sb="12" eb="14">
      <t>テマ</t>
    </rPh>
    <phoneticPr fontId="1"/>
  </si>
  <si>
    <t>ICTに対する理解・データに対する理解が得づらい</t>
    <rPh sb="4" eb="5">
      <t>タイ</t>
    </rPh>
    <rPh sb="7" eb="9">
      <t>リカイ</t>
    </rPh>
    <rPh sb="14" eb="15">
      <t>タイ</t>
    </rPh>
    <rPh sb="17" eb="19">
      <t>リカイ</t>
    </rPh>
    <rPh sb="20" eb="21">
      <t>エ</t>
    </rPh>
    <phoneticPr fontId="1"/>
  </si>
  <si>
    <t>紙が多い</t>
    <rPh sb="0" eb="1">
      <t>カミ</t>
    </rPh>
    <rPh sb="2" eb="3">
      <t>オオ</t>
    </rPh>
    <phoneticPr fontId="1"/>
  </si>
  <si>
    <t>基準や標準があいまいな業務</t>
    <rPh sb="0" eb="2">
      <t>キジュン</t>
    </rPh>
    <rPh sb="3" eb="5">
      <t>ヒョウジュン</t>
    </rPh>
    <rPh sb="11" eb="13">
      <t>ギョウム</t>
    </rPh>
    <phoneticPr fontId="1"/>
  </si>
  <si>
    <t>紙での回覧の多さ</t>
    <rPh sb="0" eb="1">
      <t>カミ</t>
    </rPh>
    <rPh sb="3" eb="5">
      <t>カイラン</t>
    </rPh>
    <rPh sb="6" eb="7">
      <t>オオ</t>
    </rPh>
    <phoneticPr fontId="1"/>
  </si>
  <si>
    <t>管理台帳が未整備</t>
    <rPh sb="0" eb="2">
      <t>カンリ</t>
    </rPh>
    <rPh sb="2" eb="4">
      <t>ダイチョウ</t>
    </rPh>
    <rPh sb="5" eb="8">
      <t>ミセイビ</t>
    </rPh>
    <phoneticPr fontId="1"/>
  </si>
  <si>
    <t>公開してよい情報を判別するのが難しい</t>
    <rPh sb="0" eb="2">
      <t>コウカイ</t>
    </rPh>
    <rPh sb="6" eb="8">
      <t>ジョウホウ</t>
    </rPh>
    <rPh sb="9" eb="11">
      <t>ハンベツ</t>
    </rPh>
    <rPh sb="15" eb="16">
      <t>ムズカ</t>
    </rPh>
    <phoneticPr fontId="1"/>
  </si>
  <si>
    <t>縦割りな業務プロセス</t>
    <rPh sb="0" eb="2">
      <t>タテワ</t>
    </rPh>
    <rPh sb="4" eb="6">
      <t>ギョウム</t>
    </rPh>
    <phoneticPr fontId="1"/>
  </si>
  <si>
    <t>過去データのありかが分かりづらい</t>
    <rPh sb="0" eb="2">
      <t>カコ</t>
    </rPh>
    <rPh sb="10" eb="11">
      <t>ワ</t>
    </rPh>
    <phoneticPr fontId="1"/>
  </si>
  <si>
    <t>公開する仕組みがない</t>
    <rPh sb="0" eb="2">
      <t>コウカイ</t>
    </rPh>
    <rPh sb="4" eb="6">
      <t>シク</t>
    </rPh>
    <phoneticPr fontId="1"/>
  </si>
  <si>
    <t>1か所で情報公開して欲しい（ここを見ればわかる）</t>
    <rPh sb="2" eb="3">
      <t>ショ</t>
    </rPh>
    <rPh sb="4" eb="6">
      <t>ジョウホウ</t>
    </rPh>
    <rPh sb="6" eb="8">
      <t>コウカイ</t>
    </rPh>
    <rPh sb="10" eb="11">
      <t>ホ</t>
    </rPh>
    <rPh sb="17" eb="18">
      <t>ミ</t>
    </rPh>
    <phoneticPr fontId="1"/>
  </si>
  <si>
    <t>作る人と使う人が出会いにくい</t>
    <rPh sb="0" eb="1">
      <t>ツク</t>
    </rPh>
    <rPh sb="2" eb="3">
      <t>ヒト</t>
    </rPh>
    <rPh sb="4" eb="5">
      <t>ツカ</t>
    </rPh>
    <rPh sb="6" eb="7">
      <t>ヒト</t>
    </rPh>
    <rPh sb="8" eb="10">
      <t>デア</t>
    </rPh>
    <phoneticPr fontId="1"/>
  </si>
  <si>
    <t>公開後の問い合わせ対応工数</t>
    <rPh sb="0" eb="2">
      <t>コウカイ</t>
    </rPh>
    <rPh sb="2" eb="3">
      <t>ゴ</t>
    </rPh>
    <rPh sb="4" eb="5">
      <t>ト</t>
    </rPh>
    <rPh sb="6" eb="7">
      <t>ア</t>
    </rPh>
    <rPh sb="9" eb="11">
      <t>タイオウ</t>
    </rPh>
    <rPh sb="11" eb="13">
      <t>コウスウ</t>
    </rPh>
    <phoneticPr fontId="1"/>
  </si>
  <si>
    <t>情報があることをPRしてみても良いのでは</t>
    <rPh sb="0" eb="2">
      <t>ジョウホウ</t>
    </rPh>
    <rPh sb="15" eb="16">
      <t>ヨ</t>
    </rPh>
    <phoneticPr fontId="1"/>
  </si>
  <si>
    <t>遺跡の情報をCD化してあるが公開されていない（冊子に添付）</t>
    <rPh sb="0" eb="2">
      <t>イセキ</t>
    </rPh>
    <rPh sb="3" eb="5">
      <t>ジョウホウ</t>
    </rPh>
    <rPh sb="8" eb="9">
      <t>カ</t>
    </rPh>
    <rPh sb="14" eb="16">
      <t>コウカイ</t>
    </rPh>
    <rPh sb="23" eb="25">
      <t>サッシ</t>
    </rPh>
    <rPh sb="26" eb="28">
      <t>テンプ</t>
    </rPh>
    <phoneticPr fontId="1"/>
  </si>
  <si>
    <t>公開したくてもハードル高い</t>
    <rPh sb="0" eb="2">
      <t>コウカイ</t>
    </rPh>
    <rPh sb="11" eb="12">
      <t>タカ</t>
    </rPh>
    <phoneticPr fontId="1"/>
  </si>
  <si>
    <t>画像等データ量ネック</t>
    <rPh sb="0" eb="2">
      <t>ガゾウ</t>
    </rPh>
    <rPh sb="2" eb="3">
      <t>トウ</t>
    </rPh>
    <rPh sb="6" eb="7">
      <t>リョウ</t>
    </rPh>
    <phoneticPr fontId="1"/>
  </si>
  <si>
    <t>DVD丸ごと公開</t>
    <rPh sb="3" eb="4">
      <t>マル</t>
    </rPh>
    <rPh sb="6" eb="8">
      <t>コウカイ</t>
    </rPh>
    <phoneticPr fontId="1"/>
  </si>
  <si>
    <t>せっかく作ったのにそのまま</t>
    <rPh sb="4" eb="5">
      <t>ツク</t>
    </rPh>
    <phoneticPr fontId="1"/>
  </si>
  <si>
    <t>48関連</t>
    <rPh sb="2" eb="4">
      <t>カンレン</t>
    </rPh>
    <phoneticPr fontId="1"/>
  </si>
  <si>
    <t>ファイルサーバが別</t>
    <rPh sb="8" eb="9">
      <t>ベツ</t>
    </rPh>
    <phoneticPr fontId="1"/>
  </si>
  <si>
    <t>文書管理ルールが実態にあってない</t>
    <rPh sb="0" eb="2">
      <t>ブンショ</t>
    </rPh>
    <rPh sb="2" eb="4">
      <t>カンリ</t>
    </rPh>
    <rPh sb="8" eb="10">
      <t>ジッタイ</t>
    </rPh>
    <phoneticPr fontId="1"/>
  </si>
  <si>
    <t>フォルダが深い</t>
    <rPh sb="5" eb="6">
      <t>フカ</t>
    </rPh>
    <phoneticPr fontId="1"/>
  </si>
  <si>
    <t>フォルダの管理ルールが決まっていない</t>
    <rPh sb="5" eb="7">
      <t>カンリ</t>
    </rPh>
    <rPh sb="11" eb="12">
      <t>キ</t>
    </rPh>
    <phoneticPr fontId="1"/>
  </si>
  <si>
    <t>アンケート等がばらばらに依頼（学校の負担が大きい）</t>
    <rPh sb="5" eb="6">
      <t>トウ</t>
    </rPh>
    <rPh sb="12" eb="14">
      <t>イライ</t>
    </rPh>
    <rPh sb="15" eb="17">
      <t>ガッコウ</t>
    </rPh>
    <rPh sb="18" eb="20">
      <t>フタン</t>
    </rPh>
    <rPh sb="21" eb="22">
      <t>オオ</t>
    </rPh>
    <phoneticPr fontId="1"/>
  </si>
  <si>
    <t>各校へ依頼する調整ものの整理が大変</t>
    <rPh sb="0" eb="2">
      <t>カクコウ</t>
    </rPh>
    <rPh sb="3" eb="5">
      <t>イライ</t>
    </rPh>
    <rPh sb="7" eb="9">
      <t>チョウセイ</t>
    </rPh>
    <rPh sb="12" eb="14">
      <t>セイリ</t>
    </rPh>
    <rPh sb="15" eb="17">
      <t>タイヘン</t>
    </rPh>
    <phoneticPr fontId="1"/>
  </si>
  <si>
    <t>調査ものが多い（聞かれることが多い）</t>
    <rPh sb="0" eb="2">
      <t>チョウサ</t>
    </rPh>
    <rPh sb="5" eb="6">
      <t>オオ</t>
    </rPh>
    <rPh sb="8" eb="9">
      <t>キ</t>
    </rPh>
    <rPh sb="15" eb="16">
      <t>オオ</t>
    </rPh>
    <phoneticPr fontId="1"/>
  </si>
  <si>
    <t>本来業務に集中できない</t>
    <rPh sb="0" eb="2">
      <t>ホンライ</t>
    </rPh>
    <rPh sb="2" eb="4">
      <t>ギョウム</t>
    </rPh>
    <rPh sb="5" eb="7">
      <t>シュウチュウ</t>
    </rPh>
    <phoneticPr fontId="1"/>
  </si>
  <si>
    <t>会議が多い</t>
    <rPh sb="0" eb="2">
      <t>カイギ</t>
    </rPh>
    <rPh sb="3" eb="4">
      <t>オオ</t>
    </rPh>
    <phoneticPr fontId="1"/>
  </si>
  <si>
    <t>メールが多すぎる</t>
    <rPh sb="4" eb="5">
      <t>オオ</t>
    </rPh>
    <phoneticPr fontId="1"/>
  </si>
  <si>
    <t>無駄な資料作成</t>
    <rPh sb="0" eb="2">
      <t>ムダ</t>
    </rPh>
    <rPh sb="3" eb="5">
      <t>シリョウ</t>
    </rPh>
    <rPh sb="5" eb="7">
      <t>サクセイ</t>
    </rPh>
    <phoneticPr fontId="1"/>
  </si>
  <si>
    <t>会議資料の印刷に時間がかかる</t>
    <rPh sb="0" eb="2">
      <t>カイギ</t>
    </rPh>
    <rPh sb="2" eb="4">
      <t>シリョウ</t>
    </rPh>
    <rPh sb="5" eb="7">
      <t>インサツ</t>
    </rPh>
    <rPh sb="8" eb="10">
      <t>ジカン</t>
    </rPh>
    <phoneticPr fontId="1"/>
  </si>
  <si>
    <t>資料作りは大変なのにその一部しか使われない</t>
    <rPh sb="0" eb="2">
      <t>シリョウ</t>
    </rPh>
    <rPh sb="2" eb="3">
      <t>ヅク</t>
    </rPh>
    <rPh sb="5" eb="7">
      <t>タイヘン</t>
    </rPh>
    <rPh sb="12" eb="14">
      <t>イチブ</t>
    </rPh>
    <rPh sb="16" eb="17">
      <t>ツカ</t>
    </rPh>
    <phoneticPr fontId="1"/>
  </si>
  <si>
    <t>復命書が多い</t>
    <rPh sb="0" eb="3">
      <t>フクメイショ</t>
    </rPh>
    <rPh sb="4" eb="5">
      <t>オオ</t>
    </rPh>
    <phoneticPr fontId="1"/>
  </si>
  <si>
    <t>裏付けデータも一緒につけたい</t>
    <rPh sb="0" eb="2">
      <t>ウラヅ</t>
    </rPh>
    <rPh sb="7" eb="9">
      <t>イッショ</t>
    </rPh>
    <phoneticPr fontId="1"/>
  </si>
  <si>
    <t>やめる・捨てる</t>
    <rPh sb="4" eb="5">
      <t>ス</t>
    </rPh>
    <phoneticPr fontId="1"/>
  </si>
  <si>
    <t>紙が多いので管理が大変</t>
    <rPh sb="0" eb="1">
      <t>カミ</t>
    </rPh>
    <rPh sb="2" eb="3">
      <t>オオ</t>
    </rPh>
    <rPh sb="6" eb="8">
      <t>カンリ</t>
    </rPh>
    <rPh sb="9" eb="11">
      <t>タイヘン</t>
    </rPh>
    <phoneticPr fontId="1"/>
  </si>
  <si>
    <t>システムではなく紙での稟議（プリントアウトが手間）</t>
    <rPh sb="8" eb="9">
      <t>カミ</t>
    </rPh>
    <rPh sb="11" eb="13">
      <t>リンギ</t>
    </rPh>
    <rPh sb="22" eb="24">
      <t>テマ</t>
    </rPh>
    <phoneticPr fontId="1"/>
  </si>
  <si>
    <t>システム化したいけど知識がない（何が必要か分からない）</t>
    <rPh sb="4" eb="5">
      <t>カ</t>
    </rPh>
    <rPh sb="10" eb="12">
      <t>チシキ</t>
    </rPh>
    <rPh sb="16" eb="17">
      <t>ナニ</t>
    </rPh>
    <rPh sb="18" eb="20">
      <t>ヒツヨウ</t>
    </rPh>
    <rPh sb="21" eb="22">
      <t>ワ</t>
    </rPh>
    <phoneticPr fontId="1"/>
  </si>
  <si>
    <t>システム化したいけどそんな時間ない</t>
    <rPh sb="4" eb="5">
      <t>カ</t>
    </rPh>
    <rPh sb="13" eb="15">
      <t>ジカン</t>
    </rPh>
    <phoneticPr fontId="1"/>
  </si>
  <si>
    <t>システムへの入力作業が大変</t>
    <rPh sb="6" eb="8">
      <t>ニュウリョク</t>
    </rPh>
    <rPh sb="8" eb="10">
      <t>サギョウ</t>
    </rPh>
    <rPh sb="11" eb="13">
      <t>タイヘン</t>
    </rPh>
    <phoneticPr fontId="1"/>
  </si>
  <si>
    <t>電話対応　どこが担当か？</t>
    <rPh sb="0" eb="2">
      <t>デンワ</t>
    </rPh>
    <rPh sb="2" eb="4">
      <t>タイオウ</t>
    </rPh>
    <rPh sb="8" eb="10">
      <t>タントウ</t>
    </rPh>
    <phoneticPr fontId="1"/>
  </si>
  <si>
    <t>議事録作成　テープおこし</t>
    <rPh sb="0" eb="3">
      <t>ギジロク</t>
    </rPh>
    <rPh sb="3" eb="5">
      <t>サクセイ</t>
    </rPh>
    <phoneticPr fontId="1"/>
  </si>
  <si>
    <t>５：全庁
↑
↓
１：特定部署</t>
    <rPh sb="2" eb="4">
      <t>ゼンチョウ</t>
    </rPh>
    <rPh sb="11" eb="13">
      <t>トクテイ</t>
    </rPh>
    <rPh sb="13" eb="15">
      <t>ブショ</t>
    </rPh>
    <phoneticPr fontId="1"/>
  </si>
  <si>
    <t>予算がない</t>
    <rPh sb="0" eb="2">
      <t>ヨサン</t>
    </rPh>
    <phoneticPr fontId="1"/>
  </si>
  <si>
    <t>予算が取れるか</t>
    <rPh sb="0" eb="2">
      <t>ヨサン</t>
    </rPh>
    <rPh sb="3" eb="4">
      <t>ト</t>
    </rPh>
    <phoneticPr fontId="1"/>
  </si>
  <si>
    <t>例規とかが必要な文書は調べるのが大変</t>
    <rPh sb="0" eb="1">
      <t>レイ</t>
    </rPh>
    <rPh sb="1" eb="2">
      <t>キ</t>
    </rPh>
    <rPh sb="5" eb="7">
      <t>ヒツヨウ</t>
    </rPh>
    <rPh sb="8" eb="10">
      <t>ブンショ</t>
    </rPh>
    <rPh sb="11" eb="12">
      <t>シラ</t>
    </rPh>
    <rPh sb="16" eb="18">
      <t>タイヘン</t>
    </rPh>
    <phoneticPr fontId="1"/>
  </si>
  <si>
    <t>意外な課に欲しいデータがある</t>
    <rPh sb="0" eb="2">
      <t>イガイ</t>
    </rPh>
    <rPh sb="3" eb="4">
      <t>カ</t>
    </rPh>
    <rPh sb="5" eb="6">
      <t>ホ</t>
    </rPh>
    <phoneticPr fontId="1"/>
  </si>
  <si>
    <t>どこに知りたい情報があるか知りたい（どこかにDBにまとまっていると）</t>
    <rPh sb="3" eb="4">
      <t>シ</t>
    </rPh>
    <rPh sb="7" eb="9">
      <t>ジョウホウ</t>
    </rPh>
    <rPh sb="13" eb="14">
      <t>シ</t>
    </rPh>
    <phoneticPr fontId="1"/>
  </si>
  <si>
    <t>データ管理　階層が深い　人によって方法が違う</t>
    <rPh sb="3" eb="5">
      <t>カンリ</t>
    </rPh>
    <rPh sb="6" eb="8">
      <t>カイソウ</t>
    </rPh>
    <rPh sb="9" eb="10">
      <t>フカ</t>
    </rPh>
    <rPh sb="12" eb="13">
      <t>ヒト</t>
    </rPh>
    <rPh sb="17" eb="19">
      <t>ホウホウ</t>
    </rPh>
    <rPh sb="20" eb="21">
      <t>チガ</t>
    </rPh>
    <phoneticPr fontId="1"/>
  </si>
  <si>
    <t>仕事が属人的になりがち</t>
    <rPh sb="0" eb="2">
      <t>シゴト</t>
    </rPh>
    <rPh sb="3" eb="6">
      <t>ゾクジンテキ</t>
    </rPh>
    <phoneticPr fontId="1"/>
  </si>
  <si>
    <t>会議などの時間が長い　かも</t>
    <rPh sb="0" eb="2">
      <t>カイギ</t>
    </rPh>
    <rPh sb="5" eb="7">
      <t>ジカン</t>
    </rPh>
    <rPh sb="8" eb="9">
      <t>ナガ</t>
    </rPh>
    <phoneticPr fontId="1"/>
  </si>
  <si>
    <t>ルール化されていない（守ってない）</t>
    <rPh sb="3" eb="4">
      <t>カ</t>
    </rPh>
    <rPh sb="11" eb="12">
      <t>マモ</t>
    </rPh>
    <phoneticPr fontId="1"/>
  </si>
  <si>
    <t>データ管理ルールがない</t>
    <rPh sb="3" eb="5">
      <t>カンリ</t>
    </rPh>
    <phoneticPr fontId="1"/>
  </si>
  <si>
    <t>蓄積したデータの活用</t>
    <rPh sb="0" eb="2">
      <t>チクセキ</t>
    </rPh>
    <rPh sb="8" eb="10">
      <t>カツヨウ</t>
    </rPh>
    <phoneticPr fontId="1"/>
  </si>
  <si>
    <t>ノウハウの引継ぎが難しい（その人しか知らない）</t>
    <rPh sb="5" eb="7">
      <t>ヒキツ</t>
    </rPh>
    <rPh sb="9" eb="10">
      <t>ムズカ</t>
    </rPh>
    <rPh sb="15" eb="16">
      <t>ヒト</t>
    </rPh>
    <rPh sb="18" eb="19">
      <t>シ</t>
    </rPh>
    <phoneticPr fontId="1"/>
  </si>
  <si>
    <t>３年ごとに異動するため引継ぎ大変</t>
    <rPh sb="1" eb="2">
      <t>ネン</t>
    </rPh>
    <rPh sb="5" eb="7">
      <t>イドウ</t>
    </rPh>
    <rPh sb="11" eb="13">
      <t>ヒキツ</t>
    </rPh>
    <rPh sb="14" eb="16">
      <t>タイヘン</t>
    </rPh>
    <phoneticPr fontId="1"/>
  </si>
  <si>
    <t>データをシステムに乗せるのにも気を使う　かも</t>
    <rPh sb="9" eb="10">
      <t>ノ</t>
    </rPh>
    <rPh sb="15" eb="16">
      <t>キ</t>
    </rPh>
    <rPh sb="17" eb="18">
      <t>ツカ</t>
    </rPh>
    <phoneticPr fontId="1"/>
  </si>
  <si>
    <t>情報の取扱（セキュリティ）の対策どうする？</t>
    <rPh sb="0" eb="2">
      <t>ジョウホウ</t>
    </rPh>
    <rPh sb="3" eb="5">
      <t>トリアツカイ</t>
    </rPh>
    <rPh sb="14" eb="16">
      <t>タイサク</t>
    </rPh>
    <phoneticPr fontId="1"/>
  </si>
  <si>
    <t>他課とデータ共有しにくい</t>
    <rPh sb="0" eb="1">
      <t>タ</t>
    </rPh>
    <rPh sb="1" eb="2">
      <t>カ</t>
    </rPh>
    <rPh sb="6" eb="8">
      <t>キョウユウ</t>
    </rPh>
    <phoneticPr fontId="1"/>
  </si>
  <si>
    <t>企業との関係性が引継ぎできてないと大惨事</t>
    <rPh sb="0" eb="2">
      <t>キギョウ</t>
    </rPh>
    <rPh sb="4" eb="7">
      <t>カンケイセイ</t>
    </rPh>
    <rPh sb="8" eb="10">
      <t>ヒキツ</t>
    </rPh>
    <rPh sb="17" eb="20">
      <t>ダイサンジ</t>
    </rPh>
    <phoneticPr fontId="1"/>
  </si>
  <si>
    <t>グループを越えて情報共有しにくい</t>
    <rPh sb="5" eb="6">
      <t>コ</t>
    </rPh>
    <rPh sb="8" eb="10">
      <t>ジョウホウ</t>
    </rPh>
    <rPh sb="10" eb="12">
      <t>キョウユウ</t>
    </rPh>
    <phoneticPr fontId="1"/>
  </si>
  <si>
    <t>HPにのってる情報も勝手に使えるとは限らない</t>
    <rPh sb="7" eb="9">
      <t>ジョウホウ</t>
    </rPh>
    <rPh sb="10" eb="12">
      <t>カッテ</t>
    </rPh>
    <rPh sb="13" eb="14">
      <t>ツカ</t>
    </rPh>
    <rPh sb="18" eb="19">
      <t>カギ</t>
    </rPh>
    <phoneticPr fontId="1"/>
  </si>
  <si>
    <t>予算がつかず一括で公開できないデータがある⇒すでにあるポータルなどを使っては？</t>
    <rPh sb="0" eb="2">
      <t>ヨサン</t>
    </rPh>
    <rPh sb="6" eb="8">
      <t>イッカツ</t>
    </rPh>
    <rPh sb="9" eb="11">
      <t>コウカイ</t>
    </rPh>
    <rPh sb="34" eb="35">
      <t>ツカ</t>
    </rPh>
    <phoneticPr fontId="1"/>
  </si>
  <si>
    <t>すでにあるポータルなどを使っては？</t>
    <phoneticPr fontId="1"/>
  </si>
  <si>
    <t>他の課と共同事業として</t>
    <rPh sb="0" eb="1">
      <t>タ</t>
    </rPh>
    <rPh sb="2" eb="3">
      <t>カ</t>
    </rPh>
    <rPh sb="4" eb="6">
      <t>キョウドウ</t>
    </rPh>
    <rPh sb="6" eb="8">
      <t>ジギョウ</t>
    </rPh>
    <phoneticPr fontId="1"/>
  </si>
  <si>
    <t>102関連</t>
    <rPh sb="3" eb="5">
      <t>カンレン</t>
    </rPh>
    <phoneticPr fontId="1"/>
  </si>
  <si>
    <t>他課と連携したデータ提供ポータルサイト作れたら予算取れないか？</t>
    <rPh sb="0" eb="1">
      <t>タ</t>
    </rPh>
    <rPh sb="1" eb="2">
      <t>カ</t>
    </rPh>
    <rPh sb="3" eb="5">
      <t>レンケイ</t>
    </rPh>
    <rPh sb="10" eb="12">
      <t>テイキョウ</t>
    </rPh>
    <rPh sb="19" eb="20">
      <t>ツク</t>
    </rPh>
    <rPh sb="23" eb="25">
      <t>ヨサン</t>
    </rPh>
    <rPh sb="25" eb="26">
      <t>ト</t>
    </rPh>
    <phoneticPr fontId="1"/>
  </si>
  <si>
    <t>県産品を探す手間を省く入り口一元化のポータルサイト</t>
    <rPh sb="0" eb="1">
      <t>ケン</t>
    </rPh>
    <rPh sb="1" eb="3">
      <t>サンピン</t>
    </rPh>
    <rPh sb="4" eb="5">
      <t>サガ</t>
    </rPh>
    <rPh sb="6" eb="8">
      <t>テマ</t>
    </rPh>
    <rPh sb="9" eb="10">
      <t>ハブ</t>
    </rPh>
    <rPh sb="11" eb="12">
      <t>イ</t>
    </rPh>
    <rPh sb="13" eb="14">
      <t>グチ</t>
    </rPh>
    <rPh sb="14" eb="17">
      <t>イチゲンカ</t>
    </rPh>
    <phoneticPr fontId="1"/>
  </si>
  <si>
    <t>議事のテープ起こしがめんどう</t>
    <rPh sb="0" eb="2">
      <t>ギジ</t>
    </rPh>
    <rPh sb="6" eb="7">
      <t>オ</t>
    </rPh>
    <phoneticPr fontId="1"/>
  </si>
  <si>
    <t>ユーザとパスワードがたくさんの種類があってわからなくなる</t>
    <rPh sb="15" eb="17">
      <t>シュルイ</t>
    </rPh>
    <phoneticPr fontId="1"/>
  </si>
  <si>
    <t>読まなくてよいメールが大量に来て仕分けがめんどう</t>
    <rPh sb="0" eb="1">
      <t>ヨ</t>
    </rPh>
    <rPh sb="11" eb="13">
      <t>タイリョウ</t>
    </rPh>
    <rPh sb="14" eb="15">
      <t>キ</t>
    </rPh>
    <rPh sb="16" eb="18">
      <t>シワ</t>
    </rPh>
    <phoneticPr fontId="1"/>
  </si>
  <si>
    <t>伺いが紙で回る</t>
    <rPh sb="0" eb="1">
      <t>ウカガ</t>
    </rPh>
    <rPh sb="3" eb="4">
      <t>カミ</t>
    </rPh>
    <rPh sb="5" eb="6">
      <t>マワ</t>
    </rPh>
    <phoneticPr fontId="1"/>
  </si>
  <si>
    <t>引継ぎ資料は紙が多い</t>
    <rPh sb="0" eb="2">
      <t>ヒキツ</t>
    </rPh>
    <rPh sb="3" eb="5">
      <t>シリョウ</t>
    </rPh>
    <rPh sb="6" eb="7">
      <t>カミ</t>
    </rPh>
    <rPh sb="8" eb="9">
      <t>オオ</t>
    </rPh>
    <phoneticPr fontId="1"/>
  </si>
  <si>
    <t>承認がどこまで進んだか分からない</t>
    <rPh sb="0" eb="2">
      <t>ショウニン</t>
    </rPh>
    <rPh sb="7" eb="8">
      <t>スス</t>
    </rPh>
    <rPh sb="11" eb="12">
      <t>ワ</t>
    </rPh>
    <phoneticPr fontId="1"/>
  </si>
  <si>
    <t>統計の数字などが紙で提供される</t>
    <rPh sb="0" eb="2">
      <t>トウケイ</t>
    </rPh>
    <rPh sb="3" eb="5">
      <t>スウジ</t>
    </rPh>
    <rPh sb="8" eb="9">
      <t>カミ</t>
    </rPh>
    <rPh sb="10" eb="12">
      <t>テイキョウ</t>
    </rPh>
    <phoneticPr fontId="1"/>
  </si>
  <si>
    <t>データで提供求めては</t>
    <rPh sb="4" eb="6">
      <t>テイキョウ</t>
    </rPh>
    <rPh sb="6" eb="7">
      <t>モト</t>
    </rPh>
    <phoneticPr fontId="1"/>
  </si>
  <si>
    <t>114関連</t>
    <rPh sb="3" eb="5">
      <t>カンレン</t>
    </rPh>
    <phoneticPr fontId="1"/>
  </si>
  <si>
    <t>内示２W前あるが　引継ぎ準備ができないのか？</t>
    <rPh sb="0" eb="2">
      <t>ナイジ</t>
    </rPh>
    <rPh sb="4" eb="5">
      <t>マエ</t>
    </rPh>
    <rPh sb="9" eb="11">
      <t>ヒキツ</t>
    </rPh>
    <rPh sb="12" eb="14">
      <t>ジュンビ</t>
    </rPh>
    <phoneticPr fontId="1"/>
  </si>
  <si>
    <t>内示を早めて欲しい</t>
    <rPh sb="0" eb="2">
      <t>ナイジ</t>
    </rPh>
    <rPh sb="3" eb="4">
      <t>ハヤ</t>
    </rPh>
    <rPh sb="6" eb="7">
      <t>ホ</t>
    </rPh>
    <phoneticPr fontId="1"/>
  </si>
  <si>
    <t>116関連</t>
    <rPh sb="3" eb="5">
      <t>カンレン</t>
    </rPh>
    <phoneticPr fontId="1"/>
  </si>
  <si>
    <t>録取記録が見つからない（校長、県外、地域住民）</t>
    <rPh sb="0" eb="2">
      <t>ロクシュ</t>
    </rPh>
    <rPh sb="2" eb="4">
      <t>キロク</t>
    </rPh>
    <rPh sb="5" eb="6">
      <t>ミ</t>
    </rPh>
    <rPh sb="12" eb="14">
      <t>コウチョウ</t>
    </rPh>
    <rPh sb="15" eb="17">
      <t>ケンガイ</t>
    </rPh>
    <rPh sb="18" eb="20">
      <t>チイキ</t>
    </rPh>
    <rPh sb="20" eb="22">
      <t>ジュウミン</t>
    </rPh>
    <phoneticPr fontId="1"/>
  </si>
  <si>
    <t>データの保管方法が決まっていない</t>
    <rPh sb="4" eb="6">
      <t>ホカン</t>
    </rPh>
    <rPh sb="6" eb="8">
      <t>ホウホウ</t>
    </rPh>
    <rPh sb="9" eb="10">
      <t>キ</t>
    </rPh>
    <phoneticPr fontId="1"/>
  </si>
  <si>
    <t>どこに何があるのか</t>
    <rPh sb="3" eb="4">
      <t>ナニ</t>
    </rPh>
    <phoneticPr fontId="1"/>
  </si>
  <si>
    <t>119関連</t>
    <rPh sb="3" eb="5">
      <t>カンレン</t>
    </rPh>
    <phoneticPr fontId="1"/>
  </si>
  <si>
    <t>複数上司への報連相（まとめてしたい）</t>
    <rPh sb="0" eb="2">
      <t>フクスウ</t>
    </rPh>
    <rPh sb="2" eb="4">
      <t>ジョウシ</t>
    </rPh>
    <rPh sb="6" eb="9">
      <t>ホウレンソウ</t>
    </rPh>
    <phoneticPr fontId="1"/>
  </si>
  <si>
    <t>データの開示範囲が分からない</t>
    <rPh sb="4" eb="6">
      <t>カイジ</t>
    </rPh>
    <rPh sb="6" eb="8">
      <t>ハンイ</t>
    </rPh>
    <rPh sb="9" eb="10">
      <t>ワ</t>
    </rPh>
    <phoneticPr fontId="1"/>
  </si>
  <si>
    <t>移動時間がもったいない（テレワークしたい）</t>
    <rPh sb="0" eb="2">
      <t>イドウ</t>
    </rPh>
    <rPh sb="2" eb="4">
      <t>ジカン</t>
    </rPh>
    <phoneticPr fontId="1"/>
  </si>
  <si>
    <t>財務会計システムが使いにくい</t>
    <rPh sb="0" eb="2">
      <t>ザイム</t>
    </rPh>
    <rPh sb="2" eb="4">
      <t>カイケイ</t>
    </rPh>
    <rPh sb="9" eb="10">
      <t>ツカ</t>
    </rPh>
    <phoneticPr fontId="1"/>
  </si>
  <si>
    <t>入力ルールが分からない</t>
    <rPh sb="0" eb="2">
      <t>ニュウリョク</t>
    </rPh>
    <rPh sb="6" eb="7">
      <t>ワ</t>
    </rPh>
    <phoneticPr fontId="1"/>
  </si>
  <si>
    <t>124関連</t>
    <rPh sb="3" eb="5">
      <t>カンレン</t>
    </rPh>
    <phoneticPr fontId="1"/>
  </si>
  <si>
    <t>不慣れな方が引継ぎ資料を作るケースも</t>
    <rPh sb="0" eb="2">
      <t>フナ</t>
    </rPh>
    <rPh sb="4" eb="5">
      <t>カタ</t>
    </rPh>
    <rPh sb="6" eb="8">
      <t>ヒキツ</t>
    </rPh>
    <rPh sb="9" eb="11">
      <t>シリョウ</t>
    </rPh>
    <rPh sb="12" eb="13">
      <t>ツク</t>
    </rPh>
    <phoneticPr fontId="1"/>
  </si>
  <si>
    <t>業務引継ぎ資料のフォーマット化・全体共有</t>
    <rPh sb="0" eb="2">
      <t>ギョウム</t>
    </rPh>
    <rPh sb="2" eb="4">
      <t>ヒキツ</t>
    </rPh>
    <rPh sb="5" eb="7">
      <t>シリョウ</t>
    </rPh>
    <rPh sb="14" eb="15">
      <t>カ</t>
    </rPh>
    <rPh sb="16" eb="18">
      <t>ゼンタイ</t>
    </rPh>
    <rPh sb="18" eb="20">
      <t>キョウユウ</t>
    </rPh>
    <phoneticPr fontId="1"/>
  </si>
  <si>
    <t>財務会計の事例の共有、全体展開</t>
    <rPh sb="0" eb="2">
      <t>ザイム</t>
    </rPh>
    <rPh sb="2" eb="4">
      <t>カイケイ</t>
    </rPh>
    <rPh sb="5" eb="7">
      <t>ジレイ</t>
    </rPh>
    <rPh sb="8" eb="10">
      <t>キョウユウ</t>
    </rPh>
    <rPh sb="11" eb="13">
      <t>ゼンタイ</t>
    </rPh>
    <rPh sb="13" eb="15">
      <t>テンカイ</t>
    </rPh>
    <phoneticPr fontId="1"/>
  </si>
  <si>
    <t>注意事項の引継ぎ、共有がされていない</t>
    <rPh sb="0" eb="2">
      <t>チュウイ</t>
    </rPh>
    <rPh sb="2" eb="4">
      <t>ジコウ</t>
    </rPh>
    <rPh sb="5" eb="7">
      <t>ヒキツ</t>
    </rPh>
    <rPh sb="9" eb="11">
      <t>キョウユウ</t>
    </rPh>
    <phoneticPr fontId="1"/>
  </si>
  <si>
    <t>起案が苦手です</t>
    <rPh sb="0" eb="2">
      <t>キアン</t>
    </rPh>
    <rPh sb="3" eb="5">
      <t>ニガテ</t>
    </rPh>
    <phoneticPr fontId="1"/>
  </si>
  <si>
    <t>そもそも決済がいるか分からない</t>
    <rPh sb="4" eb="6">
      <t>ケッサイ</t>
    </rPh>
    <rPh sb="10" eb="11">
      <t>ワ</t>
    </rPh>
    <phoneticPr fontId="1"/>
  </si>
  <si>
    <t>130関連</t>
    <rPh sb="3" eb="5">
      <t>カンレン</t>
    </rPh>
    <phoneticPr fontId="1"/>
  </si>
  <si>
    <t>復命書を書くのがめんどう</t>
    <rPh sb="0" eb="3">
      <t>フクメイショ</t>
    </rPh>
    <rPh sb="4" eb="5">
      <t>カ</t>
    </rPh>
    <phoneticPr fontId="1"/>
  </si>
  <si>
    <t>どのフォーマット？どこまで起案？</t>
    <rPh sb="13" eb="15">
      <t>キアン</t>
    </rPh>
    <phoneticPr fontId="1"/>
  </si>
  <si>
    <t>課題抽出ワークショップ　抽出課題</t>
    <rPh sb="0" eb="2">
      <t>カダイ</t>
    </rPh>
    <rPh sb="2" eb="4">
      <t>チュウシュツ</t>
    </rPh>
    <rPh sb="12" eb="14">
      <t>チュウシュツ</t>
    </rPh>
    <rPh sb="14" eb="16">
      <t>カダイ</t>
    </rPh>
    <phoneticPr fontId="1"/>
  </si>
  <si>
    <t>数値(データ)化</t>
    <rPh sb="0" eb="2">
      <t>スウチ</t>
    </rPh>
    <rPh sb="7" eb="8">
      <t>カ</t>
    </rPh>
    <phoneticPr fontId="1"/>
  </si>
  <si>
    <t>依頼文の情報共有（ひな型）</t>
    <rPh sb="0" eb="2">
      <t>イライ</t>
    </rPh>
    <rPh sb="2" eb="3">
      <t>ブン</t>
    </rPh>
    <rPh sb="4" eb="6">
      <t>ジョウホウ</t>
    </rPh>
    <rPh sb="6" eb="8">
      <t>キョウユウ</t>
    </rPh>
    <rPh sb="11" eb="12">
      <t>ガタ</t>
    </rPh>
    <phoneticPr fontId="1"/>
  </si>
  <si>
    <t>関係機関　紙媒体で発出（プリントアウト、封筒詰め）⇒メール施行がよい</t>
    <rPh sb="0" eb="2">
      <t>カンケイ</t>
    </rPh>
    <rPh sb="2" eb="4">
      <t>キカン</t>
    </rPh>
    <rPh sb="5" eb="6">
      <t>カミ</t>
    </rPh>
    <rPh sb="6" eb="8">
      <t>バイタイ</t>
    </rPh>
    <rPh sb="9" eb="11">
      <t>ハッシュツ</t>
    </rPh>
    <rPh sb="20" eb="22">
      <t>フウトウ</t>
    </rPh>
    <rPh sb="22" eb="23">
      <t>ヅ</t>
    </rPh>
    <rPh sb="29" eb="31">
      <t>シコウ</t>
    </rPh>
    <phoneticPr fontId="1"/>
  </si>
  <si>
    <t>課題カテゴリ</t>
    <rPh sb="0" eb="2">
      <t>カダイ</t>
    </rPh>
    <phoneticPr fontId="1"/>
  </si>
  <si>
    <t>稟議・申請・伺い</t>
    <rPh sb="0" eb="2">
      <t>リンギ</t>
    </rPh>
    <rPh sb="3" eb="5">
      <t>シンセイ</t>
    </rPh>
    <rPh sb="6" eb="7">
      <t>ウカガ</t>
    </rPh>
    <phoneticPr fontId="1"/>
  </si>
  <si>
    <t>情報検索・調査</t>
    <rPh sb="0" eb="2">
      <t>ジョウホウ</t>
    </rPh>
    <rPh sb="2" eb="4">
      <t>ケンサク</t>
    </rPh>
    <rPh sb="5" eb="7">
      <t>チョウサ</t>
    </rPh>
    <phoneticPr fontId="1"/>
  </si>
  <si>
    <t>データ管理</t>
    <rPh sb="3" eb="5">
      <t>カンリ</t>
    </rPh>
    <phoneticPr fontId="1"/>
  </si>
  <si>
    <t>紙資料</t>
    <rPh sb="0" eb="1">
      <t>カミ</t>
    </rPh>
    <rPh sb="1" eb="3">
      <t>シリョウ</t>
    </rPh>
    <phoneticPr fontId="1"/>
  </si>
  <si>
    <t>引継ぎ</t>
    <rPh sb="0" eb="2">
      <t>ヒキツ</t>
    </rPh>
    <phoneticPr fontId="1"/>
  </si>
  <si>
    <t>標準化</t>
    <rPh sb="0" eb="3">
      <t>ヒョウジュンカ</t>
    </rPh>
    <phoneticPr fontId="1"/>
  </si>
  <si>
    <t>共有</t>
    <rPh sb="0" eb="2">
      <t>キョウユウ</t>
    </rPh>
    <phoneticPr fontId="1"/>
  </si>
  <si>
    <t>情報公開</t>
    <rPh sb="0" eb="2">
      <t>ジョウホウ</t>
    </rPh>
    <rPh sb="2" eb="4">
      <t>コウカイ</t>
    </rPh>
    <phoneticPr fontId="1"/>
  </si>
  <si>
    <t>システム</t>
    <phoneticPr fontId="1"/>
  </si>
  <si>
    <t>IT環境</t>
    <rPh sb="2" eb="4">
      <t>カンキョウ</t>
    </rPh>
    <phoneticPr fontId="1"/>
  </si>
  <si>
    <t>セキュリティ</t>
    <phoneticPr fontId="1"/>
  </si>
  <si>
    <t>業務プロセス</t>
    <rPh sb="0" eb="2">
      <t>ギョウム</t>
    </rPh>
    <phoneticPr fontId="1"/>
  </si>
  <si>
    <t>対策</t>
    <rPh sb="0" eb="2">
      <t>タイサク</t>
    </rPh>
    <phoneticPr fontId="1"/>
  </si>
  <si>
    <t>文書管理システムに登録の際、添付するようなファイルを紐づけする必要があるが、手間がかかる上、正しく登録されていないケースが多々あり、後から引用したい場合に検索することが困難となっている。</t>
    <rPh sb="0" eb="2">
      <t>ブンショ</t>
    </rPh>
    <rPh sb="2" eb="4">
      <t>カンリ</t>
    </rPh>
    <rPh sb="9" eb="11">
      <t>トウロク</t>
    </rPh>
    <rPh sb="12" eb="13">
      <t>サイ</t>
    </rPh>
    <rPh sb="14" eb="16">
      <t>テンプ</t>
    </rPh>
    <rPh sb="26" eb="27">
      <t>ヒモ</t>
    </rPh>
    <rPh sb="31" eb="33">
      <t>ヒツヨウ</t>
    </rPh>
    <rPh sb="38" eb="40">
      <t>テマ</t>
    </rPh>
    <rPh sb="44" eb="45">
      <t>ウエ</t>
    </rPh>
    <rPh sb="46" eb="47">
      <t>タダ</t>
    </rPh>
    <rPh sb="49" eb="51">
      <t>トウロク</t>
    </rPh>
    <rPh sb="61" eb="63">
      <t>タタ</t>
    </rPh>
    <rPh sb="66" eb="67">
      <t>アト</t>
    </rPh>
    <rPh sb="69" eb="71">
      <t>インヨウ</t>
    </rPh>
    <rPh sb="74" eb="76">
      <t>バアイ</t>
    </rPh>
    <rPh sb="77" eb="79">
      <t>ケンサク</t>
    </rPh>
    <rPh sb="84" eb="86">
      <t>コンナン</t>
    </rPh>
    <phoneticPr fontId="1"/>
  </si>
  <si>
    <t>電子承認ではなく、紙での承認運用が残っている。
しかし、電子承認に代わってしまうと、手元で紙を見て判断している運用でなくなり、不安はある。
⇒デスクトップを横に２枚並べる等すれば改善できるかな。。</t>
    <rPh sb="0" eb="2">
      <t>デンシ</t>
    </rPh>
    <rPh sb="2" eb="4">
      <t>ショウニン</t>
    </rPh>
    <rPh sb="9" eb="10">
      <t>カミ</t>
    </rPh>
    <rPh sb="12" eb="14">
      <t>ショウニン</t>
    </rPh>
    <rPh sb="14" eb="16">
      <t>ウンヨウ</t>
    </rPh>
    <rPh sb="17" eb="18">
      <t>ノコ</t>
    </rPh>
    <rPh sb="28" eb="30">
      <t>デンシ</t>
    </rPh>
    <rPh sb="30" eb="32">
      <t>ショウニン</t>
    </rPh>
    <rPh sb="33" eb="34">
      <t>カ</t>
    </rPh>
    <rPh sb="42" eb="44">
      <t>テモト</t>
    </rPh>
    <rPh sb="45" eb="46">
      <t>カミ</t>
    </rPh>
    <rPh sb="47" eb="48">
      <t>ミ</t>
    </rPh>
    <rPh sb="49" eb="51">
      <t>ハンダン</t>
    </rPh>
    <rPh sb="55" eb="57">
      <t>ウンヨウ</t>
    </rPh>
    <rPh sb="63" eb="65">
      <t>フアン</t>
    </rPh>
    <rPh sb="78" eb="79">
      <t>ヨコ</t>
    </rPh>
    <rPh sb="81" eb="82">
      <t>マイ</t>
    </rPh>
    <rPh sb="82" eb="83">
      <t>ナラ</t>
    </rPh>
    <rPh sb="85" eb="86">
      <t>トウ</t>
    </rPh>
    <rPh sb="89" eb="91">
      <t>カイゼン</t>
    </rPh>
    <phoneticPr fontId="1"/>
  </si>
  <si>
    <t>会議の議事録を作成する時間がムダ。庁内で議事録作成を委託できるサービスがある。有料だが、有効と思われる。</t>
    <rPh sb="0" eb="2">
      <t>カイギ</t>
    </rPh>
    <rPh sb="3" eb="6">
      <t>ギジロク</t>
    </rPh>
    <rPh sb="7" eb="9">
      <t>サクセイ</t>
    </rPh>
    <rPh sb="11" eb="13">
      <t>ジカン</t>
    </rPh>
    <rPh sb="17" eb="18">
      <t>チョウ</t>
    </rPh>
    <rPh sb="18" eb="19">
      <t>ナイ</t>
    </rPh>
    <rPh sb="20" eb="23">
      <t>ギジロク</t>
    </rPh>
    <rPh sb="23" eb="25">
      <t>サクセイ</t>
    </rPh>
    <rPh sb="26" eb="28">
      <t>イタク</t>
    </rPh>
    <rPh sb="39" eb="41">
      <t>ユウリョウ</t>
    </rPh>
    <rPh sb="44" eb="46">
      <t>ユウコウ</t>
    </rPh>
    <rPh sb="47" eb="48">
      <t>オモ</t>
    </rPh>
    <phoneticPr fontId="1"/>
  </si>
  <si>
    <t>項番12と同様</t>
    <rPh sb="0" eb="2">
      <t>コ</t>
    </rPh>
    <rPh sb="5" eb="7">
      <t>ドウヨウ</t>
    </rPh>
    <phoneticPr fontId="1"/>
  </si>
  <si>
    <t>庁内では、文書管理など、別ネットワークで運用されており、各ネットワーク間でのファイル共有が手間（色々手続きを経て、媒体交換する）。</t>
    <rPh sb="0" eb="1">
      <t>チョウ</t>
    </rPh>
    <rPh sb="1" eb="2">
      <t>ナイ</t>
    </rPh>
    <rPh sb="5" eb="7">
      <t>ブンショ</t>
    </rPh>
    <rPh sb="7" eb="9">
      <t>カンリ</t>
    </rPh>
    <rPh sb="12" eb="13">
      <t>ベツ</t>
    </rPh>
    <rPh sb="20" eb="22">
      <t>ウンヨウ</t>
    </rPh>
    <rPh sb="28" eb="29">
      <t>カク</t>
    </rPh>
    <rPh sb="35" eb="36">
      <t>カン</t>
    </rPh>
    <rPh sb="42" eb="44">
      <t>キョウユウ</t>
    </rPh>
    <rPh sb="45" eb="47">
      <t>テマ</t>
    </rPh>
    <rPh sb="48" eb="50">
      <t>イロイロ</t>
    </rPh>
    <rPh sb="50" eb="52">
      <t>テツヅ</t>
    </rPh>
    <rPh sb="54" eb="55">
      <t>ヘ</t>
    </rPh>
    <rPh sb="57" eb="59">
      <t>バイタイ</t>
    </rPh>
    <rPh sb="59" eb="61">
      <t>コウカン</t>
    </rPh>
    <phoneticPr fontId="1"/>
  </si>
  <si>
    <t>アンケートの結果を上位上司に報告する際のまとめが手間</t>
    <rPh sb="6" eb="8">
      <t>ケッカ</t>
    </rPh>
    <rPh sb="9" eb="11">
      <t>ジョウイ</t>
    </rPh>
    <rPh sb="11" eb="13">
      <t>ジョウシ</t>
    </rPh>
    <rPh sb="14" eb="16">
      <t>ホウコク</t>
    </rPh>
    <rPh sb="18" eb="19">
      <t>サイ</t>
    </rPh>
    <rPh sb="24" eb="26">
      <t>テマ</t>
    </rPh>
    <phoneticPr fontId="1"/>
  </si>
  <si>
    <t>項番17の続き</t>
    <rPh sb="0" eb="2">
      <t>コ</t>
    </rPh>
    <rPh sb="5" eb="6">
      <t>ツヅ</t>
    </rPh>
    <phoneticPr fontId="1"/>
  </si>
  <si>
    <t>過去の作成情報をフォルダ格納しているが、フォルダの格納ルールがマチマチで、検索が大変</t>
    <rPh sb="0" eb="2">
      <t>カコ</t>
    </rPh>
    <rPh sb="3" eb="5">
      <t>サクセイ</t>
    </rPh>
    <rPh sb="5" eb="7">
      <t>ジョウホウ</t>
    </rPh>
    <rPh sb="12" eb="14">
      <t>カクノウ</t>
    </rPh>
    <rPh sb="25" eb="27">
      <t>カクノウ</t>
    </rPh>
    <rPh sb="37" eb="39">
      <t>ケンサク</t>
    </rPh>
    <rPh sb="40" eb="42">
      <t>タイヘン</t>
    </rPh>
    <phoneticPr fontId="1"/>
  </si>
  <si>
    <t>勤務がシフト制であり、みんなが集まる時間がない。</t>
    <rPh sb="0" eb="2">
      <t>キンム</t>
    </rPh>
    <rPh sb="6" eb="7">
      <t>セイ</t>
    </rPh>
    <rPh sb="15" eb="16">
      <t>アツ</t>
    </rPh>
    <rPh sb="18" eb="20">
      <t>ジカン</t>
    </rPh>
    <phoneticPr fontId="1"/>
  </si>
  <si>
    <t>人事異動により、業務引継ぎすることとなるが、マニュアル化されていないため、大変</t>
    <rPh sb="0" eb="2">
      <t>ジンジ</t>
    </rPh>
    <rPh sb="2" eb="4">
      <t>イドウ</t>
    </rPh>
    <rPh sb="8" eb="10">
      <t>ギョウム</t>
    </rPh>
    <rPh sb="10" eb="12">
      <t>ヒキツ</t>
    </rPh>
    <rPh sb="27" eb="28">
      <t>カ</t>
    </rPh>
    <rPh sb="37" eb="39">
      <t>タイヘン</t>
    </rPh>
    <phoneticPr fontId="1"/>
  </si>
  <si>
    <t>各依頼文書について、その都度「何を記載すればよいか」考えるのが大変。
類似依頼文をテンプレート使用できると助かる。</t>
    <rPh sb="0" eb="3">
      <t>カクイライ</t>
    </rPh>
    <rPh sb="3" eb="5">
      <t>ブンショ</t>
    </rPh>
    <rPh sb="12" eb="14">
      <t>ツド</t>
    </rPh>
    <rPh sb="15" eb="16">
      <t>ナニ</t>
    </rPh>
    <rPh sb="17" eb="19">
      <t>キサイ</t>
    </rPh>
    <rPh sb="26" eb="27">
      <t>カンガ</t>
    </rPh>
    <rPh sb="31" eb="33">
      <t>タイヘン</t>
    </rPh>
    <rPh sb="35" eb="37">
      <t>ルイジ</t>
    </rPh>
    <rPh sb="37" eb="40">
      <t>イライブン</t>
    </rPh>
    <rPh sb="47" eb="49">
      <t>シヨウ</t>
    </rPh>
    <rPh sb="53" eb="54">
      <t>タス</t>
    </rPh>
    <phoneticPr fontId="1"/>
  </si>
  <si>
    <t>MLがない</t>
    <phoneticPr fontId="1"/>
  </si>
  <si>
    <t>会議や出張の報告資料を紙で作成しており、頻繁であるため手間となっている。</t>
    <rPh sb="0" eb="2">
      <t>カイギ</t>
    </rPh>
    <rPh sb="3" eb="5">
      <t>シュッチョウ</t>
    </rPh>
    <rPh sb="6" eb="8">
      <t>ホウコク</t>
    </rPh>
    <rPh sb="8" eb="10">
      <t>シリョウ</t>
    </rPh>
    <rPh sb="11" eb="12">
      <t>カミ</t>
    </rPh>
    <rPh sb="13" eb="15">
      <t>サクセイ</t>
    </rPh>
    <rPh sb="20" eb="22">
      <t>ヒンパン</t>
    </rPh>
    <rPh sb="27" eb="29">
      <t>テマ</t>
    </rPh>
    <phoneticPr fontId="1"/>
  </si>
  <si>
    <t>予算要求などの説明資料として、紙で根拠となる資料を添付しているが、システム上で添付できるとよい。</t>
    <rPh sb="0" eb="2">
      <t>ヨサン</t>
    </rPh>
    <rPh sb="2" eb="4">
      <t>ヨウキュウ</t>
    </rPh>
    <rPh sb="7" eb="9">
      <t>セツメイ</t>
    </rPh>
    <rPh sb="9" eb="11">
      <t>シリョウ</t>
    </rPh>
    <rPh sb="15" eb="16">
      <t>カミ</t>
    </rPh>
    <rPh sb="17" eb="19">
      <t>コンキョ</t>
    </rPh>
    <rPh sb="22" eb="24">
      <t>シリョウ</t>
    </rPh>
    <rPh sb="25" eb="27">
      <t>テンプ</t>
    </rPh>
    <rPh sb="37" eb="38">
      <t>ジョウ</t>
    </rPh>
    <rPh sb="39" eb="41">
      <t>テンプ</t>
    </rPh>
    <phoneticPr fontId="1"/>
  </si>
  <si>
    <t>関係機関や法人への資料送付を紙媒体で行っている。メール送付としたい。（ただし、セキュリティや個人情報保護の観点から、メールのやり取りが憚られるため、実現できないでいる）</t>
    <rPh sb="0" eb="2">
      <t>カンケイ</t>
    </rPh>
    <rPh sb="2" eb="4">
      <t>キカン</t>
    </rPh>
    <rPh sb="5" eb="7">
      <t>ホウジン</t>
    </rPh>
    <rPh sb="9" eb="11">
      <t>シリョウ</t>
    </rPh>
    <rPh sb="11" eb="13">
      <t>ソウフ</t>
    </rPh>
    <rPh sb="14" eb="15">
      <t>カミ</t>
    </rPh>
    <rPh sb="15" eb="17">
      <t>バイタイ</t>
    </rPh>
    <rPh sb="18" eb="19">
      <t>オコナ</t>
    </rPh>
    <rPh sb="27" eb="29">
      <t>ソウフ</t>
    </rPh>
    <rPh sb="64" eb="65">
      <t>ト</t>
    </rPh>
    <rPh sb="67" eb="68">
      <t>ハバカ</t>
    </rPh>
    <rPh sb="74" eb="76">
      <t>ジツゲン</t>
    </rPh>
    <phoneticPr fontId="1"/>
  </si>
  <si>
    <t>財務会計・人事給与・文書管理などのシステム間連携がされていないため、紙やExcelに打ち出しては手で登録している。</t>
    <rPh sb="0" eb="2">
      <t>ザイム</t>
    </rPh>
    <rPh sb="2" eb="4">
      <t>カイケイ</t>
    </rPh>
    <rPh sb="5" eb="7">
      <t>ジンジ</t>
    </rPh>
    <rPh sb="7" eb="9">
      <t>キュウヨ</t>
    </rPh>
    <rPh sb="10" eb="12">
      <t>ブンショ</t>
    </rPh>
    <rPh sb="12" eb="14">
      <t>カンリ</t>
    </rPh>
    <rPh sb="21" eb="22">
      <t>カン</t>
    </rPh>
    <rPh sb="22" eb="24">
      <t>レンケイ</t>
    </rPh>
    <rPh sb="34" eb="35">
      <t>カミ</t>
    </rPh>
    <rPh sb="42" eb="43">
      <t>ウ</t>
    </rPh>
    <rPh sb="44" eb="45">
      <t>ダ</t>
    </rPh>
    <rPh sb="48" eb="49">
      <t>テ</t>
    </rPh>
    <rPh sb="50" eb="52">
      <t>トウロク</t>
    </rPh>
    <phoneticPr fontId="1"/>
  </si>
  <si>
    <t>電話に出たときに、自所属で回答できる内容でない場合、どこの課に取り次いでよいか分からない。ポータル上などで一見して参照できるようにしたい。→見える化、共有化の方が近い？</t>
    <rPh sb="0" eb="2">
      <t>デンワ</t>
    </rPh>
    <rPh sb="3" eb="4">
      <t>デ</t>
    </rPh>
    <rPh sb="9" eb="10">
      <t>ジ</t>
    </rPh>
    <rPh sb="10" eb="12">
      <t>ショゾク</t>
    </rPh>
    <rPh sb="13" eb="15">
      <t>カイトウ</t>
    </rPh>
    <rPh sb="18" eb="20">
      <t>ナイヨウ</t>
    </rPh>
    <rPh sb="23" eb="25">
      <t>バアイ</t>
    </rPh>
    <rPh sb="29" eb="30">
      <t>カ</t>
    </rPh>
    <rPh sb="31" eb="32">
      <t>ト</t>
    </rPh>
    <rPh sb="33" eb="34">
      <t>ツ</t>
    </rPh>
    <rPh sb="39" eb="40">
      <t>ワ</t>
    </rPh>
    <rPh sb="49" eb="50">
      <t>ジョウ</t>
    </rPh>
    <rPh sb="53" eb="55">
      <t>イッケン</t>
    </rPh>
    <rPh sb="57" eb="59">
      <t>サンショウ</t>
    </rPh>
    <rPh sb="70" eb="71">
      <t>ミ</t>
    </rPh>
    <rPh sb="73" eb="74">
      <t>カ</t>
    </rPh>
    <rPh sb="75" eb="78">
      <t>キョウユウカ</t>
    </rPh>
    <rPh sb="79" eb="80">
      <t>ホウ</t>
    </rPh>
    <rPh sb="81" eb="82">
      <t>チカ</t>
    </rPh>
    <phoneticPr fontId="1"/>
  </si>
  <si>
    <t>議事録も、音声から直接文字起こししてくれるツールが欲しい。（VoiceGraphyのようなもの。ただし、そのようなツールがあることは承知で、予算がつかないことが本質的な課題となっている）</t>
    <rPh sb="0" eb="3">
      <t>ギジロク</t>
    </rPh>
    <rPh sb="5" eb="7">
      <t>オンセイ</t>
    </rPh>
    <rPh sb="9" eb="11">
      <t>チョクセツ</t>
    </rPh>
    <rPh sb="11" eb="13">
      <t>モジ</t>
    </rPh>
    <rPh sb="13" eb="14">
      <t>オ</t>
    </rPh>
    <rPh sb="25" eb="26">
      <t>ホ</t>
    </rPh>
    <rPh sb="66" eb="68">
      <t>ショウチ</t>
    </rPh>
    <rPh sb="70" eb="72">
      <t>ヨサン</t>
    </rPh>
    <rPh sb="80" eb="83">
      <t>ホンシツテキ</t>
    </rPh>
    <rPh sb="84" eb="86">
      <t>カダイ</t>
    </rPh>
    <phoneticPr fontId="1"/>
  </si>
  <si>
    <t>項番67と同様</t>
    <rPh sb="0" eb="2">
      <t>コウバン</t>
    </rPh>
    <rPh sb="5" eb="7">
      <t>ドウヨウ</t>
    </rPh>
    <phoneticPr fontId="1"/>
  </si>
  <si>
    <t>項番77と同様</t>
    <rPh sb="0" eb="2">
      <t>コウバン</t>
    </rPh>
    <rPh sb="5" eb="7">
      <t>ドウヨウ</t>
    </rPh>
    <phoneticPr fontId="1"/>
  </si>
  <si>
    <t>物産の売買において企業とバイヤーの間を取り持つ場合など、互いの関係性に気をつかう場面があり、そのためのインプット資料として過去のデータが存在する。しかし、そのデータが膨大であり、まとめ方も当事者により異なるため、データ化と検索による参照ができるようにしたい。</t>
    <rPh sb="0" eb="2">
      <t>ブッサン</t>
    </rPh>
    <rPh sb="3" eb="5">
      <t>バイバイ</t>
    </rPh>
    <rPh sb="9" eb="11">
      <t>キギョウ</t>
    </rPh>
    <rPh sb="17" eb="18">
      <t>アイダ</t>
    </rPh>
    <rPh sb="19" eb="20">
      <t>ト</t>
    </rPh>
    <rPh sb="21" eb="22">
      <t>モ</t>
    </rPh>
    <rPh sb="23" eb="25">
      <t>バアイ</t>
    </rPh>
    <rPh sb="28" eb="29">
      <t>タガ</t>
    </rPh>
    <rPh sb="31" eb="34">
      <t>カンケイセイ</t>
    </rPh>
    <rPh sb="35" eb="36">
      <t>キ</t>
    </rPh>
    <rPh sb="40" eb="42">
      <t>バメン</t>
    </rPh>
    <rPh sb="56" eb="58">
      <t>シリョウ</t>
    </rPh>
    <rPh sb="61" eb="63">
      <t>カコ</t>
    </rPh>
    <rPh sb="68" eb="70">
      <t>ソンザイ</t>
    </rPh>
    <rPh sb="83" eb="85">
      <t>ボウダイ</t>
    </rPh>
    <rPh sb="92" eb="93">
      <t>カタ</t>
    </rPh>
    <rPh sb="94" eb="97">
      <t>トウジシャ</t>
    </rPh>
    <rPh sb="100" eb="101">
      <t>コト</t>
    </rPh>
    <rPh sb="109" eb="110">
      <t>カ</t>
    </rPh>
    <rPh sb="111" eb="113">
      <t>ケンサク</t>
    </rPh>
    <rPh sb="116" eb="118">
      <t>サンショウ</t>
    </rPh>
    <phoneticPr fontId="1"/>
  </si>
  <si>
    <t>データ管理が属人化してしまうことに起因。</t>
    <rPh sb="3" eb="5">
      <t>カンリ</t>
    </rPh>
    <rPh sb="6" eb="8">
      <t>ゾクジン</t>
    </rPh>
    <rPh sb="8" eb="9">
      <t>カ</t>
    </rPh>
    <rPh sb="17" eb="19">
      <t>キイン</t>
    </rPh>
    <phoneticPr fontId="1"/>
  </si>
  <si>
    <t>同じ内容の繰り返しや、必要のなさそうな内容もあり、時間を無駄にしている場合があると感じる。</t>
    <rPh sb="0" eb="1">
      <t>オナ</t>
    </rPh>
    <rPh sb="2" eb="4">
      <t>ナイヨウ</t>
    </rPh>
    <rPh sb="5" eb="6">
      <t>ク</t>
    </rPh>
    <rPh sb="7" eb="8">
      <t>カエ</t>
    </rPh>
    <rPh sb="11" eb="13">
      <t>ヒツヨウ</t>
    </rPh>
    <rPh sb="19" eb="21">
      <t>ナイヨウ</t>
    </rPh>
    <rPh sb="25" eb="27">
      <t>ジカン</t>
    </rPh>
    <rPh sb="28" eb="30">
      <t>ムダ</t>
    </rPh>
    <rPh sb="35" eb="37">
      <t>バアイ</t>
    </rPh>
    <rPh sb="41" eb="42">
      <t>カン</t>
    </rPh>
    <phoneticPr fontId="1"/>
  </si>
  <si>
    <t>項番80と同様</t>
    <rPh sb="0" eb="2">
      <t>コウバン</t>
    </rPh>
    <rPh sb="5" eb="7">
      <t>ドウヨウ</t>
    </rPh>
    <phoneticPr fontId="1"/>
  </si>
  <si>
    <t>項番81と同様</t>
    <rPh sb="0" eb="2">
      <t>コウバン</t>
    </rPh>
    <rPh sb="5" eb="7">
      <t>ドウヨウ</t>
    </rPh>
    <phoneticPr fontId="1"/>
  </si>
  <si>
    <t>項番82と同様</t>
    <rPh sb="0" eb="2">
      <t>コウバン</t>
    </rPh>
    <rPh sb="5" eb="7">
      <t>ドウヨウ</t>
    </rPh>
    <phoneticPr fontId="1"/>
  </si>
  <si>
    <t>項番83と同様</t>
    <rPh sb="0" eb="2">
      <t>コウバン</t>
    </rPh>
    <rPh sb="5" eb="7">
      <t>ドウヨウ</t>
    </rPh>
    <phoneticPr fontId="1"/>
  </si>
  <si>
    <t>項番85と同様</t>
    <rPh sb="0" eb="2">
      <t>コウバン</t>
    </rPh>
    <rPh sb="5" eb="7">
      <t>ドウヨウ</t>
    </rPh>
    <phoneticPr fontId="1"/>
  </si>
  <si>
    <t>項番86と同様</t>
    <rPh sb="0" eb="2">
      <t>コウバン</t>
    </rPh>
    <rPh sb="5" eb="7">
      <t>ドウヨウ</t>
    </rPh>
    <phoneticPr fontId="1"/>
  </si>
  <si>
    <t>情報によっては、著作権など法的な規制に注意する必要がある。明記されていないので分かりづらい可能性も。</t>
    <rPh sb="0" eb="2">
      <t>ジョウホウ</t>
    </rPh>
    <rPh sb="8" eb="11">
      <t>チョサクケン</t>
    </rPh>
    <rPh sb="13" eb="15">
      <t>ホウテキ</t>
    </rPh>
    <rPh sb="16" eb="18">
      <t>キセイ</t>
    </rPh>
    <rPh sb="19" eb="21">
      <t>チュウイ</t>
    </rPh>
    <rPh sb="23" eb="25">
      <t>ヒツヨウ</t>
    </rPh>
    <rPh sb="29" eb="31">
      <t>メイキ</t>
    </rPh>
    <rPh sb="39" eb="40">
      <t>ワ</t>
    </rPh>
    <rPh sb="45" eb="48">
      <t>カノウセイ</t>
    </rPh>
    <phoneticPr fontId="1"/>
  </si>
  <si>
    <t>県産品のバイヤーが、公開された県産品の情報を直接検索して探すサイトがあると便利。現在は、いちいち県が取り持っている。</t>
    <rPh sb="0" eb="3">
      <t>ケンサンヒン</t>
    </rPh>
    <rPh sb="10" eb="12">
      <t>コウカイ</t>
    </rPh>
    <rPh sb="15" eb="18">
      <t>ケンサンヒン</t>
    </rPh>
    <rPh sb="19" eb="21">
      <t>ジョウホウ</t>
    </rPh>
    <rPh sb="22" eb="24">
      <t>チョクセツ</t>
    </rPh>
    <rPh sb="24" eb="26">
      <t>ケンサク</t>
    </rPh>
    <rPh sb="28" eb="29">
      <t>サガ</t>
    </rPh>
    <rPh sb="37" eb="39">
      <t>ベンリ</t>
    </rPh>
    <rPh sb="40" eb="42">
      <t>ゲンザイ</t>
    </rPh>
    <rPh sb="48" eb="49">
      <t>ケン</t>
    </rPh>
    <rPh sb="50" eb="51">
      <t>ト</t>
    </rPh>
    <rPh sb="52" eb="53">
      <t>モ</t>
    </rPh>
    <phoneticPr fontId="1"/>
  </si>
  <si>
    <t>関連する課題</t>
    <rPh sb="0" eb="2">
      <t>カンレン</t>
    </rPh>
    <rPh sb="4" eb="6">
      <t>カダイ</t>
    </rPh>
    <phoneticPr fontId="1"/>
  </si>
  <si>
    <t>82関連</t>
    <rPh sb="2" eb="4">
      <t>カンレン</t>
    </rPh>
    <phoneticPr fontId="1"/>
  </si>
  <si>
    <t>82関連</t>
    <phoneticPr fontId="1"/>
  </si>
  <si>
    <t>83関連</t>
    <phoneticPr fontId="1"/>
  </si>
  <si>
    <t>97関連</t>
    <phoneticPr fontId="1"/>
  </si>
  <si>
    <t>98関連</t>
    <phoneticPr fontId="1"/>
  </si>
  <si>
    <t>その他</t>
  </si>
  <si>
    <t>IT環境</t>
  </si>
  <si>
    <t>システム</t>
  </si>
  <si>
    <t>セキュリティ</t>
  </si>
  <si>
    <t>データ管理</t>
  </si>
  <si>
    <t>引継ぎ</t>
  </si>
  <si>
    <t>共有</t>
  </si>
  <si>
    <t>業務プロセス</t>
  </si>
  <si>
    <t>紙資料</t>
  </si>
  <si>
    <t>資料作成</t>
  </si>
  <si>
    <t>情報検索・調査</t>
  </si>
  <si>
    <t>情報公開</t>
  </si>
  <si>
    <t>標準化</t>
  </si>
  <si>
    <t>稟議・申請・伺い</t>
  </si>
  <si>
    <t>総計</t>
  </si>
  <si>
    <t>平均 / 影響範囲</t>
  </si>
  <si>
    <t>データを探しづらい</t>
    <rPh sb="4" eb="5">
      <t>サガ</t>
    </rPh>
    <phoneticPr fontId="1"/>
  </si>
  <si>
    <t>データを探しづらい、データの管理ルールが徹底されていない</t>
    <rPh sb="4" eb="5">
      <t>サガ</t>
    </rPh>
    <rPh sb="14" eb="16">
      <t>カンリ</t>
    </rPh>
    <rPh sb="20" eb="22">
      <t>テッテイ</t>
    </rPh>
    <phoneticPr fontId="1"/>
  </si>
  <si>
    <t>引継ぎ資料が課によって形式が異なる。共有されていれば異動前に資料をみることができる</t>
    <rPh sb="0" eb="2">
      <t>ヒキツ</t>
    </rPh>
    <rPh sb="3" eb="5">
      <t>シリョウ</t>
    </rPh>
    <rPh sb="6" eb="7">
      <t>カ</t>
    </rPh>
    <rPh sb="11" eb="13">
      <t>ケイシキ</t>
    </rPh>
    <rPh sb="14" eb="15">
      <t>コト</t>
    </rPh>
    <rPh sb="18" eb="20">
      <t>キョウユウ</t>
    </rPh>
    <rPh sb="26" eb="28">
      <t>イドウ</t>
    </rPh>
    <rPh sb="28" eb="29">
      <t>マエ</t>
    </rPh>
    <rPh sb="30" eb="32">
      <t>シリョウ</t>
    </rPh>
    <phoneticPr fontId="1"/>
  </si>
  <si>
    <t>48関連</t>
  </si>
  <si>
    <t>資料を確認する上位者ごとに求められる形式や内容が違う</t>
    <phoneticPr fontId="1"/>
  </si>
  <si>
    <t>電子データの検索が難しい、ファイル名、フォルダ構成などでは判断しづらい</t>
    <phoneticPr fontId="1"/>
  </si>
  <si>
    <t>項番11と同様</t>
    <rPh sb="0" eb="2">
      <t>コ</t>
    </rPh>
    <rPh sb="5" eb="7">
      <t>ドウヨウ</t>
    </rPh>
    <phoneticPr fontId="1"/>
  </si>
  <si>
    <t>個人個人のスケジュールを管理する仕組みが欲しい</t>
    <phoneticPr fontId="1"/>
  </si>
  <si>
    <t>業務の一連の流れの中に電子化されていな部分がある</t>
    <rPh sb="0" eb="2">
      <t>ギョウム</t>
    </rPh>
    <rPh sb="3" eb="5">
      <t>イチレン</t>
    </rPh>
    <rPh sb="6" eb="7">
      <t>ナガ</t>
    </rPh>
    <rPh sb="9" eb="10">
      <t>ナカ</t>
    </rPh>
    <rPh sb="11" eb="14">
      <t>デンシカ</t>
    </rPh>
    <rPh sb="19" eb="21">
      <t>ブブン</t>
    </rPh>
    <phoneticPr fontId="1"/>
  </si>
  <si>
    <t>引継ぎを行うには２Wでは短い</t>
    <rPh sb="0" eb="2">
      <t>ヒキツ</t>
    </rPh>
    <rPh sb="4" eb="5">
      <t>オコナ</t>
    </rPh>
    <rPh sb="12" eb="13">
      <t>ミジカ</t>
    </rPh>
    <phoneticPr fontId="1"/>
  </si>
  <si>
    <t>担当年数が短い職員が引継ぎ資料を作成すると内容が薄くなる</t>
    <rPh sb="0" eb="2">
      <t>タントウ</t>
    </rPh>
    <rPh sb="2" eb="4">
      <t>ネンスウ</t>
    </rPh>
    <rPh sb="5" eb="6">
      <t>ミジカ</t>
    </rPh>
    <rPh sb="7" eb="9">
      <t>ショクイン</t>
    </rPh>
    <rPh sb="10" eb="12">
      <t>ヒキツ</t>
    </rPh>
    <rPh sb="13" eb="15">
      <t>シリョウ</t>
    </rPh>
    <rPh sb="16" eb="18">
      <t>サクセイ</t>
    </rPh>
    <rPh sb="21" eb="23">
      <t>ナイヨウ</t>
    </rPh>
    <rPh sb="24" eb="25">
      <t>ウス</t>
    </rPh>
    <phoneticPr fontId="1"/>
  </si>
  <si>
    <t>複数人で業務を行う際に、前の人の作業内容を本人に確認できない（シフト制のため）</t>
    <rPh sb="21" eb="23">
      <t>ホンニン</t>
    </rPh>
    <phoneticPr fontId="1"/>
  </si>
  <si>
    <t>システムはあるが使用せず紙で承認が回る（そもそも承認者がシステムを使わないため）</t>
    <rPh sb="8" eb="10">
      <t>シヨウ</t>
    </rPh>
    <rPh sb="12" eb="13">
      <t>カミ</t>
    </rPh>
    <rPh sb="14" eb="16">
      <t>ショウニン</t>
    </rPh>
    <rPh sb="17" eb="18">
      <t>マワ</t>
    </rPh>
    <rPh sb="24" eb="26">
      <t>ショウニン</t>
    </rPh>
    <rPh sb="26" eb="27">
      <t>シャ</t>
    </rPh>
    <rPh sb="33" eb="34">
      <t>ツカ</t>
    </rPh>
    <phoneticPr fontId="1"/>
  </si>
  <si>
    <t>ルールがあっても定着していない</t>
    <rPh sb="8" eb="10">
      <t>テイチャク</t>
    </rPh>
    <phoneticPr fontId="1"/>
  </si>
  <si>
    <t>紛失や保管場所の問題もある</t>
    <rPh sb="0" eb="2">
      <t>フンシツ</t>
    </rPh>
    <rPh sb="3" eb="5">
      <t>ホカン</t>
    </rPh>
    <rPh sb="5" eb="7">
      <t>バショ</t>
    </rPh>
    <rPh sb="8" eb="10">
      <t>モンダイ</t>
    </rPh>
    <phoneticPr fontId="1"/>
  </si>
  <si>
    <t>共有化</t>
  </si>
  <si>
    <t>見える化</t>
  </si>
  <si>
    <t>自動化</t>
  </si>
  <si>
    <t>数値化</t>
  </si>
  <si>
    <t>参考</t>
    <rPh sb="0" eb="2">
      <t>サンコウ</t>
    </rPh>
    <phoneticPr fontId="1"/>
  </si>
  <si>
    <t>物産館売り上げ管理</t>
    <rPh sb="0" eb="3">
      <t>ブッサンカン</t>
    </rPh>
    <rPh sb="3" eb="4">
      <t>ウ</t>
    </rPh>
    <rPh sb="5" eb="6">
      <t>ア</t>
    </rPh>
    <rPh sb="7" eb="9">
      <t>カンリ</t>
    </rPh>
    <phoneticPr fontId="1"/>
  </si>
  <si>
    <t>物産館には２つの別のお店が入っているが、委託先に丸投げ状態でどの商品が良く売れたか、というような把握をまったくしておらず、物産館としての役割を十分に活かしきれていない</t>
    <phoneticPr fontId="1"/>
  </si>
  <si>
    <t>庁内でのシステムが乱雑しており、それぞれでＩＤ／ＰＷを設定することとなり、何が何だったか混乱することがある。
⇒庁内の各システムをシングルサインオン化することが望ましい</t>
    <rPh sb="0" eb="1">
      <t>チョウ</t>
    </rPh>
    <rPh sb="1" eb="2">
      <t>ナイ</t>
    </rPh>
    <rPh sb="9" eb="11">
      <t>ランザツ</t>
    </rPh>
    <rPh sb="27" eb="29">
      <t>セッテイ</t>
    </rPh>
    <rPh sb="37" eb="38">
      <t>ナニ</t>
    </rPh>
    <rPh sb="39" eb="40">
      <t>ナン</t>
    </rPh>
    <rPh sb="44" eb="46">
      <t>コンラン</t>
    </rPh>
    <rPh sb="56" eb="57">
      <t>チョウ</t>
    </rPh>
    <rPh sb="57" eb="58">
      <t>ナイ</t>
    </rPh>
    <rPh sb="59" eb="60">
      <t>カク</t>
    </rPh>
    <rPh sb="74" eb="75">
      <t>カ</t>
    </rPh>
    <rPh sb="80" eb="81">
      <t>ノゾ</t>
    </rPh>
    <phoneticPr fontId="1"/>
  </si>
  <si>
    <t>上位上司より、あるテーマについて、中四国での状況をヒアし、まとめるよう依頼を受けるケースがある。
その都度電話等でヒアするのは大変。
⇒オープンデータの活用提案につながる可能性もあると思います。</t>
    <rPh sb="0" eb="4">
      <t>ジョウイジョウシ</t>
    </rPh>
    <rPh sb="17" eb="20">
      <t>チュウシコク</t>
    </rPh>
    <rPh sb="22" eb="24">
      <t>ジョウキョウ</t>
    </rPh>
    <rPh sb="35" eb="37">
      <t>イライ</t>
    </rPh>
    <rPh sb="38" eb="39">
      <t>ウ</t>
    </rPh>
    <rPh sb="51" eb="53">
      <t>ツド</t>
    </rPh>
    <rPh sb="53" eb="55">
      <t>デンワ</t>
    </rPh>
    <rPh sb="55" eb="56">
      <t>トウ</t>
    </rPh>
    <rPh sb="63" eb="65">
      <t>タイヘン</t>
    </rPh>
    <rPh sb="76" eb="78">
      <t>カツヨウ</t>
    </rPh>
    <rPh sb="78" eb="80">
      <t>テイアン</t>
    </rPh>
    <rPh sb="85" eb="88">
      <t>カノウセイ</t>
    </rPh>
    <rPh sb="92" eb="93">
      <t>オモ</t>
    </rPh>
    <phoneticPr fontId="1"/>
  </si>
  <si>
    <t>資料を確認する上位者ごとに求められる形式や内容が違う</t>
  </si>
  <si>
    <t>参考</t>
  </si>
  <si>
    <t>自分自身や所属課以外への電話の場合、転送先（課、人）がすぐに分からない</t>
  </si>
  <si>
    <t>私有機器を利用する際のリスクがある</t>
  </si>
  <si>
    <t>学校のネットワーク回線の帯域が細い</t>
  </si>
  <si>
    <t>個人個人のタスク、スケジュールを管理する仕組みがない</t>
  </si>
  <si>
    <t>勤務がシフト制で職員全員が揃う時間がなく、情報共有しづらい</t>
  </si>
  <si>
    <t>複数人で業務を行う際に、前の人の作業内容を本人に直接確認できない（シフト制のため）ため、支払いミスの懸念がある</t>
  </si>
  <si>
    <t>クラウドの活用が不十分</t>
  </si>
  <si>
    <t>紙と電子データが混在している</t>
  </si>
  <si>
    <t>業務の一連の流れの中に電子化されていな部分があり、紙をPDFで保存するのに手間がかかる</t>
  </si>
  <si>
    <t>ICTに対する理解・データに対する理解を得づらい</t>
  </si>
  <si>
    <t>業務の基準や標準があいまい</t>
  </si>
  <si>
    <t>データの管理台帳が整備されていない</t>
  </si>
  <si>
    <t>データ公開後の問い合わせ対応に工数がかかる</t>
  </si>
  <si>
    <t>関係機関や法人への資料送付を紙媒体で行っている(印刷、封筒詰め)ため負担が大きい</t>
  </si>
  <si>
    <t>紙が多いので管理（保管場所の確保、紛失の問題）が大変</t>
  </si>
  <si>
    <t>頻繁に調査依頼や問合せがあるが、データが探しづらく負担が大きい</t>
  </si>
  <si>
    <t>電子データを格納しているフォルダの階層が深い</t>
  </si>
  <si>
    <t>属人化したノウハウの引継ぎ</t>
    <rPh sb="0" eb="2">
      <t>ゾクジン</t>
    </rPh>
    <rPh sb="2" eb="3">
      <t>カ</t>
    </rPh>
    <rPh sb="10" eb="12">
      <t>ヒキツ</t>
    </rPh>
    <phoneticPr fontId="1"/>
  </si>
  <si>
    <t>業務引継ぎの効率化、内容の高度化</t>
    <rPh sb="0" eb="2">
      <t>ギョウム</t>
    </rPh>
    <rPh sb="2" eb="4">
      <t>ヒキツ</t>
    </rPh>
    <rPh sb="6" eb="9">
      <t>コウリツカ</t>
    </rPh>
    <rPh sb="10" eb="12">
      <t>ナイヨウ</t>
    </rPh>
    <rPh sb="13" eb="16">
      <t>コウドカ</t>
    </rPh>
    <phoneticPr fontId="1"/>
  </si>
  <si>
    <t>紙資料の削減</t>
    <rPh sb="0" eb="1">
      <t>カミ</t>
    </rPh>
    <rPh sb="1" eb="3">
      <t>シリョウ</t>
    </rPh>
    <rPh sb="4" eb="6">
      <t>サクゲン</t>
    </rPh>
    <phoneticPr fontId="1"/>
  </si>
  <si>
    <t>既存の紙資料の利用効率化</t>
    <rPh sb="0" eb="2">
      <t>キゾン</t>
    </rPh>
    <rPh sb="3" eb="4">
      <t>カミ</t>
    </rPh>
    <rPh sb="4" eb="6">
      <t>シリョウ</t>
    </rPh>
    <rPh sb="7" eb="9">
      <t>リヨウ</t>
    </rPh>
    <rPh sb="9" eb="12">
      <t>コウリツカ</t>
    </rPh>
    <phoneticPr fontId="1"/>
  </si>
  <si>
    <t>調査作業の効率化</t>
    <rPh sb="0" eb="2">
      <t>チョウサ</t>
    </rPh>
    <rPh sb="2" eb="4">
      <t>サギョウ</t>
    </rPh>
    <rPh sb="5" eb="8">
      <t>コウリツカ</t>
    </rPh>
    <phoneticPr fontId="1"/>
  </si>
  <si>
    <t>調査結果活用の高度化</t>
    <rPh sb="0" eb="2">
      <t>チョウサ</t>
    </rPh>
    <rPh sb="2" eb="4">
      <t>ケッカ</t>
    </rPh>
    <rPh sb="4" eb="6">
      <t>カツヨウ</t>
    </rPh>
    <rPh sb="7" eb="10">
      <t>コウドカ</t>
    </rPh>
    <phoneticPr fontId="1"/>
  </si>
  <si>
    <t>データ管理が属人化してしまうことに起因し、仕事が属人的になりがち</t>
  </si>
  <si>
    <t>他課とデータ共有しにくい</t>
  </si>
  <si>
    <t>情報の取扱（セキュリティ）の対策</t>
  </si>
  <si>
    <t>バイヤーが県産品を探す際に、県が仲介しているため手間がかかる</t>
  </si>
  <si>
    <t>システムはあるが使用せず紙で承認が回る（そもそも承認者がシステムを使わない）ため、承認がどこまで進んだか分からない</t>
  </si>
  <si>
    <t>予算がつかず一括で公開できないデータがある</t>
  </si>
  <si>
    <t>物産館には２つの別のお店が入っているが、委託先に丸投げ状態でどの商品が良く売れたか、というような把握をまったくしておらず、物産館としての役割を十分に活かしきれていない</t>
  </si>
  <si>
    <t>2週前の内示では引継ぎ準備ができない</t>
  </si>
  <si>
    <t>担当年数が短い職員が引継ぎ資料を作成すると内容が薄くなる</t>
  </si>
  <si>
    <t>外での通信</t>
  </si>
  <si>
    <t>アンケートの結果を上位上司に報告する際のまとめが手間</t>
  </si>
  <si>
    <t>決裁文書の簿冊</t>
  </si>
  <si>
    <t>仕様の共有</t>
  </si>
  <si>
    <t>データ整理に時間がかかる</t>
  </si>
  <si>
    <t>伺いを回すのに時間がかかる</t>
  </si>
  <si>
    <t>公開してよい情報を判別するのが難しい</t>
  </si>
  <si>
    <t>縦割りな業務プロセス</t>
  </si>
  <si>
    <t>過去データのありかが分かりづらい</t>
  </si>
  <si>
    <t>データを探しづらい、データの管理ルールが徹底されていない</t>
  </si>
  <si>
    <t>遺跡の情報をCD化してあるが公開されていない（冊子に添付）</t>
  </si>
  <si>
    <t>各校へ依頼する調整ものの整理が大変</t>
  </si>
  <si>
    <t>本来業務に集中できない</t>
  </si>
  <si>
    <t>無駄な資料作成</t>
  </si>
  <si>
    <t>資料作りは大変なのにその一部しか使われない</t>
  </si>
  <si>
    <t>予算がない</t>
  </si>
  <si>
    <t>例規とかが必要な文書は調べるのが大変</t>
  </si>
  <si>
    <t>どこに知りたい情報があるか知りたい（どこかにDBにまとまっていると）</t>
  </si>
  <si>
    <t>蓄積したデータの活用</t>
  </si>
  <si>
    <t>録取記録が見つからない（校長、県外、地域住民）</t>
  </si>
  <si>
    <t>データの開示範囲が分からない</t>
  </si>
  <si>
    <t>移動時間がもったいない（テレワークしたい）</t>
  </si>
  <si>
    <t>財務会計の事例の共有、全体展開</t>
  </si>
  <si>
    <t>注意事項の引継ぎ、共有がされていない</t>
  </si>
  <si>
    <t>MLがない</t>
  </si>
  <si>
    <t>委託先から統計の数字などが紙で納品される</t>
    <rPh sb="0" eb="3">
      <t>イタクサキ</t>
    </rPh>
    <rPh sb="15" eb="17">
      <t>ノウヒン</t>
    </rPh>
    <phoneticPr fontId="1"/>
  </si>
  <si>
    <t>紙資料の印刷や処分に時間がかかる</t>
    <rPh sb="0" eb="1">
      <t>カミ</t>
    </rPh>
    <rPh sb="1" eb="3">
      <t>シリョウ</t>
    </rPh>
    <rPh sb="4" eb="6">
      <t>インサツ</t>
    </rPh>
    <rPh sb="7" eb="9">
      <t>ショブン</t>
    </rPh>
    <phoneticPr fontId="1"/>
  </si>
  <si>
    <t>複数上司への報連相が個別になるため手間がかかる</t>
    <rPh sb="10" eb="12">
      <t>コベツ</t>
    </rPh>
    <rPh sb="17" eb="19">
      <t>テマ</t>
    </rPh>
    <phoneticPr fontId="1"/>
  </si>
  <si>
    <t>所属課以外にどんなデータがあるか分からない（意外な課に欲しいデータがある）</t>
    <rPh sb="0" eb="2">
      <t>ショゾク</t>
    </rPh>
    <rPh sb="2" eb="3">
      <t>カ</t>
    </rPh>
    <rPh sb="3" eb="5">
      <t>イガイ</t>
    </rPh>
    <rPh sb="16" eb="17">
      <t>ワ</t>
    </rPh>
    <phoneticPr fontId="1"/>
  </si>
  <si>
    <t>同じ依頼先に、別々の課・グループから同様のアンケート等がばらばらに依頼されている（学校の負担が大きい）</t>
    <rPh sb="0" eb="1">
      <t>オナ</t>
    </rPh>
    <rPh sb="2" eb="5">
      <t>イライサキ</t>
    </rPh>
    <rPh sb="7" eb="9">
      <t>ベツベツ</t>
    </rPh>
    <rPh sb="10" eb="11">
      <t>カ</t>
    </rPh>
    <rPh sb="18" eb="20">
      <t>ドウヨウ</t>
    </rPh>
    <phoneticPr fontId="1"/>
  </si>
  <si>
    <t>セキュリティ等の問題もあり、データをシステムに乗せるのにも気を使う</t>
    <rPh sb="6" eb="7">
      <t>トウ</t>
    </rPh>
    <rPh sb="8" eb="10">
      <t>モンダイ</t>
    </rPh>
    <phoneticPr fontId="1"/>
  </si>
  <si>
    <t>起案を書く際に、どこまで決済を回すのか、どのフォーマットを使用するのかが分からない</t>
    <rPh sb="3" eb="4">
      <t>カ</t>
    </rPh>
    <rPh sb="5" eb="6">
      <t>サイ</t>
    </rPh>
    <rPh sb="12" eb="14">
      <t>ケッサイ</t>
    </rPh>
    <rPh sb="15" eb="16">
      <t>マワ</t>
    </rPh>
    <rPh sb="29" eb="31">
      <t>シヨウ</t>
    </rPh>
    <rPh sb="36" eb="37">
      <t>ワ</t>
    </rPh>
    <phoneticPr fontId="1"/>
  </si>
  <si>
    <t>属人化したノウハウの引継ぎが困難</t>
    <rPh sb="0" eb="2">
      <t>ゾクジン</t>
    </rPh>
    <rPh sb="2" eb="3">
      <t>カ</t>
    </rPh>
    <rPh sb="14" eb="16">
      <t>コンナン</t>
    </rPh>
    <phoneticPr fontId="1"/>
  </si>
  <si>
    <t>３年ごとに異動が発生するため、引継ぎに関する業務負担が大きい</t>
    <rPh sb="8" eb="10">
      <t>ハッセイ</t>
    </rPh>
    <rPh sb="15" eb="17">
      <t>ヒキツ</t>
    </rPh>
    <rPh sb="19" eb="20">
      <t>カン</t>
    </rPh>
    <rPh sb="22" eb="24">
      <t>ギョウム</t>
    </rPh>
    <rPh sb="24" eb="26">
      <t>フタン</t>
    </rPh>
    <rPh sb="27" eb="28">
      <t>オオ</t>
    </rPh>
    <phoneticPr fontId="1"/>
  </si>
  <si>
    <t>物産の売買において企業とバイヤーの間を取り持つ場合などに留意すべき、互いの関係性など確実に引き継がなければならない事項が漏れる恐れがある</t>
    <rPh sb="28" eb="30">
      <t>リュウイ</t>
    </rPh>
    <rPh sb="42" eb="44">
      <t>カクジツ</t>
    </rPh>
    <rPh sb="45" eb="46">
      <t>ヒ</t>
    </rPh>
    <rPh sb="47" eb="48">
      <t>ツ</t>
    </rPh>
    <rPh sb="57" eb="59">
      <t>ジコウ</t>
    </rPh>
    <rPh sb="60" eb="61">
      <t>モ</t>
    </rPh>
    <rPh sb="63" eb="64">
      <t>オソ</t>
    </rPh>
    <phoneticPr fontId="1"/>
  </si>
  <si>
    <t>フォルダ、データ管理がルール化されていない
ルールが認知されていない
ルールが定着しない
ルールが守られていない（形骸化している）
ルールが実態にあっていない</t>
    <rPh sb="70" eb="72">
      <t>ジッタイ</t>
    </rPh>
    <phoneticPr fontId="1"/>
  </si>
  <si>
    <t>庁内システムが乱立しており、それぞれ個別にID／パスワード設定し、有効期限も異なるため混乱する</t>
    <phoneticPr fontId="1"/>
  </si>
  <si>
    <t>チームウェアが混雑している</t>
    <phoneticPr fontId="1"/>
  </si>
  <si>
    <t>予算要求などの説明資料として、紙で根拠となる資料を添付しているが、システム上で添付できない</t>
    <phoneticPr fontId="1"/>
  </si>
  <si>
    <t>紙の資料が多い
・回覧
・引継ぎ資料
・など</t>
    <rPh sb="9" eb="11">
      <t>カイラン</t>
    </rPh>
    <rPh sb="13" eb="15">
      <t>ヒキツ</t>
    </rPh>
    <rPh sb="16" eb="18">
      <t>シリョウ</t>
    </rPh>
    <phoneticPr fontId="1"/>
  </si>
  <si>
    <t>メールが大量に来て仕分けに手間がかかる</t>
    <rPh sb="13" eb="15">
      <t>テマ</t>
    </rPh>
    <phoneticPr fontId="1"/>
  </si>
  <si>
    <t>システム化したいけど知識がない（何が必要か分からない）、時間がない</t>
    <rPh sb="28" eb="30">
      <t>ジカン</t>
    </rPh>
    <phoneticPr fontId="1"/>
  </si>
  <si>
    <t>財務会計システムが使いにくい、入力ルールが分からない</t>
    <rPh sb="15" eb="17">
      <t>ニュウリョク</t>
    </rPh>
    <rPh sb="21" eb="22">
      <t>ワ</t>
    </rPh>
    <phoneticPr fontId="1"/>
  </si>
  <si>
    <t>異動時の引継ぎがマニュアル化されていないため負担が大きい</t>
    <phoneticPr fontId="1"/>
  </si>
  <si>
    <t>データの公開場所、ファイルサーバが分かれている</t>
    <rPh sb="4" eb="6">
      <t>コウカイ</t>
    </rPh>
    <rPh sb="6" eb="8">
      <t>バショ</t>
    </rPh>
    <phoneticPr fontId="1"/>
  </si>
  <si>
    <t>庁内では、文書管理など、別ネットワークで運用されており、各ネットワーク間でのファイル共有が手間（色々手続きを経て、媒体交換する）</t>
  </si>
  <si>
    <t>会議などの時間が長い、会議が多い
同じ内容の繰り返しや、必要のなさそうな内容もあり、時間を無駄にしている場合があると感じる</t>
    <rPh sb="11" eb="13">
      <t>カイギ</t>
    </rPh>
    <rPh sb="14" eb="15">
      <t>オオ</t>
    </rPh>
    <phoneticPr fontId="1"/>
  </si>
  <si>
    <t>各依頼文書について、その都度「何を記載すればよいか」考えるのが大変</t>
  </si>
  <si>
    <t>財務会計・人事給与・文書管理などのシステム間連携がされていない（紙やExcelに打ち出しては手で登録している）</t>
  </si>
  <si>
    <t>(上司指示等で)あるテーマについて中四国の状況をヒアリングし、まとめる際に手間がかかる都度電話でヒアリングをするのは負担</t>
  </si>
  <si>
    <t>ファイル名、フォルダ構成などでは判断しづらく、キーワード検索もできないため電子データの検索が困難</t>
  </si>
  <si>
    <t>文書管理システム登録時、添付ファイルの紐づけが必要だが、手間がかかる上正しく登録されていないケースも多く、後から引用したい場合に検索することが困難となっている</t>
  </si>
  <si>
    <t>HPにのってる情報も勝手に使えるとは限らない
情報によっては、著作権など法的な規制に注意する必要がある明記されていないので分かりづらい可能性も</t>
  </si>
  <si>
    <t>会議の議事録を作成する時間がムダ庁内で議事録作成を委託できるサービスがある有料だが、有効と思われる</t>
  </si>
  <si>
    <t>復命書(会議や出張の報告資料)を紙で作成しており、頻繁であるため手間となっている</t>
  </si>
  <si>
    <t>音声データから議事録を作成するのが手間
ツールはあるが導入のための予算がつかない</t>
    <rPh sb="27" eb="29">
      <t>ドウニュウ</t>
    </rPh>
    <rPh sb="33" eb="35">
      <t>ヨサン</t>
    </rPh>
    <phoneticPr fontId="1"/>
  </si>
  <si>
    <t>物産の売買において企業とバイヤーの間を取り持つ場合など、互いの関係性に気をつかう場面があり、そのためのインプット資料として過去のデータが存在するしかし、そのデータが膨大であり、まとめ方も当事者により異なる</t>
  </si>
  <si>
    <t>引継ぎ資料が課によって形式が異なる共有されていないので異動前に資料をみることができない</t>
  </si>
  <si>
    <t>電子承認ではなく、紙での承認運用が残っている
しかし、全て電子承認に代わってしまうと、手元の紙と見比べて判断している運用でなくなり、不安はある</t>
    <rPh sb="27" eb="28">
      <t>スベ</t>
    </rPh>
    <rPh sb="48" eb="50">
      <t>ミクラ</t>
    </rPh>
    <phoneticPr fontId="1"/>
  </si>
  <si>
    <t>件数</t>
  </si>
  <si>
    <t>影響範囲(平均)</t>
  </si>
  <si>
    <t>対策</t>
  </si>
  <si>
    <t>カテゴリ</t>
  </si>
  <si>
    <t>影響範囲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</si>
</sst>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
    <numFmt numFmtId="178" formatCode="0.00_ "/>
  </numFmts>
  <fonts count="7"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6"/>
      <color theme="1"/>
      <name val="メイリオ"/>
      <family val="3"/>
      <charset val="128"/>
    </font>
    <font>
      <sz val="11"/>
      <color theme="9" tint="-0.249977111117893"/>
      <name val="メイリオ"/>
      <family val="3"/>
      <charset val="128"/>
    </font>
    <font>
      <sz val="11"/>
      <color theme="8"/>
      <name val="メイリオ"/>
      <family val="3"/>
      <charset val="128"/>
    </font>
    <font>
      <sz val="11"/>
      <color rgb="FFFF0000"/>
      <name val="メイリオ"/>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EB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alignment vertical="center"/>
    </xf>
  </cellStyleXfs>
  <cellXfs count="84">
    <xf numFmtId="0" fontId="0" fillId="0" borderId="0" xfId="0">
      <alignment vertical="center"/>
    </xf>
    <xf numFmtId="0" fontId="0" fillId="0" borderId="2" xfId="0" applyBorder="1">
      <alignment vertical="center"/>
    </xf>
    <xf numFmtId="0" fontId="0" fillId="0" borderId="3" xfId="0" applyBorder="1">
      <alignment vertical="center"/>
    </xf>
    <xf numFmtId="0" fontId="2" fillId="0" borderId="0" xfId="0" applyFont="1">
      <alignment vertical="center"/>
    </xf>
    <xf numFmtId="0" fontId="2" fillId="0" borderId="1" xfId="0" applyFont="1" applyBorder="1" applyAlignment="1">
      <alignment horizontal="right" vertical="center"/>
    </xf>
    <xf numFmtId="0" fontId="2" fillId="0" borderId="4" xfId="0" applyFont="1" applyBorder="1" applyAlignment="1">
      <alignment horizontal="right" vertical="center"/>
    </xf>
    <xf numFmtId="0" fontId="2" fillId="2" borderId="1" xfId="0" applyFont="1" applyFill="1" applyBorder="1" applyAlignment="1">
      <alignment vertical="center" wrapText="1"/>
    </xf>
    <xf numFmtId="0" fontId="2" fillId="2" borderId="1" xfId="0" applyFont="1" applyFill="1" applyBorder="1">
      <alignment vertical="center"/>
    </xf>
    <xf numFmtId="0" fontId="2" fillId="3" borderId="1" xfId="0" applyFont="1" applyFill="1" applyBorder="1" applyAlignment="1">
      <alignment vertical="center" wrapText="1"/>
    </xf>
    <xf numFmtId="0" fontId="2" fillId="3" borderId="1" xfId="0" applyFont="1" applyFill="1" applyBorder="1">
      <alignment vertical="center"/>
    </xf>
    <xf numFmtId="14" fontId="2" fillId="4" borderId="6" xfId="0" applyNumberFormat="1" applyFont="1" applyFill="1" applyBorder="1" applyAlignment="1">
      <alignment vertical="center" wrapText="1"/>
    </xf>
    <xf numFmtId="0" fontId="2" fillId="4" borderId="6" xfId="0" applyFont="1" applyFill="1" applyBorder="1">
      <alignment vertical="center"/>
    </xf>
    <xf numFmtId="177" fontId="2" fillId="4" borderId="6" xfId="0" applyNumberFormat="1" applyFont="1" applyFill="1" applyBorder="1">
      <alignment vertical="center"/>
    </xf>
    <xf numFmtId="177" fontId="2" fillId="4" borderId="6" xfId="0" applyNumberFormat="1" applyFont="1" applyFill="1" applyBorder="1" applyAlignment="1">
      <alignment vertical="center" wrapText="1"/>
    </xf>
    <xf numFmtId="14" fontId="2" fillId="4" borderId="5" xfId="0" applyNumberFormat="1" applyFont="1" applyFill="1" applyBorder="1" applyAlignment="1">
      <alignment vertical="center" wrapText="1"/>
    </xf>
    <xf numFmtId="0" fontId="2" fillId="4" borderId="5" xfId="0" applyFont="1" applyFill="1" applyBorder="1">
      <alignment vertical="center"/>
    </xf>
    <xf numFmtId="177" fontId="2" fillId="4" borderId="5" xfId="0" applyNumberFormat="1" applyFont="1" applyFill="1" applyBorder="1">
      <alignment vertical="center"/>
    </xf>
    <xf numFmtId="177" fontId="2" fillId="4" borderId="5" xfId="0" applyNumberFormat="1" applyFont="1" applyFill="1" applyBorder="1" applyAlignment="1">
      <alignment vertical="center" wrapText="1"/>
    </xf>
    <xf numFmtId="14" fontId="2" fillId="4" borderId="4" xfId="0" applyNumberFormat="1" applyFont="1" applyFill="1" applyBorder="1" applyAlignment="1">
      <alignment vertical="center" wrapText="1"/>
    </xf>
    <xf numFmtId="0" fontId="2" fillId="4" borderId="4" xfId="0" applyFont="1" applyFill="1" applyBorder="1">
      <alignment vertical="center"/>
    </xf>
    <xf numFmtId="177" fontId="2" fillId="4" borderId="4" xfId="0" applyNumberFormat="1" applyFont="1" applyFill="1" applyBorder="1">
      <alignment vertical="center"/>
    </xf>
    <xf numFmtId="177" fontId="2" fillId="4" borderId="4" xfId="0" applyNumberFormat="1" applyFont="1" applyFill="1" applyBorder="1" applyAlignment="1">
      <alignment vertical="center" wrapText="1"/>
    </xf>
    <xf numFmtId="14" fontId="2" fillId="5" borderId="6" xfId="0" applyNumberFormat="1" applyFont="1" applyFill="1" applyBorder="1" applyAlignment="1">
      <alignment vertical="center" wrapText="1"/>
    </xf>
    <xf numFmtId="0" fontId="2" fillId="5" borderId="6" xfId="0" applyFont="1" applyFill="1" applyBorder="1">
      <alignment vertical="center"/>
    </xf>
    <xf numFmtId="177" fontId="2" fillId="5" borderId="6" xfId="0" applyNumberFormat="1" applyFont="1" applyFill="1" applyBorder="1">
      <alignment vertical="center"/>
    </xf>
    <xf numFmtId="177" fontId="2" fillId="5" borderId="6" xfId="0" applyNumberFormat="1" applyFont="1" applyFill="1" applyBorder="1" applyAlignment="1">
      <alignment vertical="center" wrapText="1"/>
    </xf>
    <xf numFmtId="14" fontId="2" fillId="5" borderId="5" xfId="0" applyNumberFormat="1" applyFont="1" applyFill="1" applyBorder="1" applyAlignment="1">
      <alignment vertical="center" wrapText="1"/>
    </xf>
    <xf numFmtId="0" fontId="2" fillId="5" borderId="5" xfId="0" applyFont="1" applyFill="1" applyBorder="1">
      <alignment vertical="center"/>
    </xf>
    <xf numFmtId="177" fontId="2" fillId="5" borderId="5" xfId="0" applyNumberFormat="1" applyFont="1" applyFill="1" applyBorder="1">
      <alignment vertical="center"/>
    </xf>
    <xf numFmtId="177" fontId="2" fillId="5" borderId="5" xfId="0" applyNumberFormat="1" applyFont="1" applyFill="1" applyBorder="1" applyAlignment="1">
      <alignment vertical="center" wrapText="1"/>
    </xf>
    <xf numFmtId="14" fontId="2" fillId="0" borderId="5" xfId="0" applyNumberFormat="1" applyFont="1" applyBorder="1" applyAlignment="1">
      <alignment vertical="center" wrapText="1"/>
    </xf>
    <xf numFmtId="0" fontId="2" fillId="0" borderId="5" xfId="0" applyFont="1" applyBorder="1">
      <alignment vertical="center"/>
    </xf>
    <xf numFmtId="177" fontId="2" fillId="0" borderId="5" xfId="0" applyNumberFormat="1" applyFont="1" applyBorder="1">
      <alignment vertical="center"/>
    </xf>
    <xf numFmtId="177" fontId="2" fillId="0" borderId="5" xfId="0" applyNumberFormat="1" applyFont="1" applyBorder="1" applyAlignment="1">
      <alignment vertical="center" wrapText="1"/>
    </xf>
    <xf numFmtId="14" fontId="2" fillId="0" borderId="4" xfId="0" applyNumberFormat="1" applyFont="1" applyBorder="1" applyAlignment="1">
      <alignment vertical="center" wrapText="1"/>
    </xf>
    <xf numFmtId="0" fontId="2" fillId="0" borderId="4" xfId="0" applyFont="1" applyBorder="1">
      <alignment vertical="center"/>
    </xf>
    <xf numFmtId="177" fontId="2" fillId="0" borderId="4" xfId="0" applyNumberFormat="1" applyFont="1" applyBorder="1">
      <alignment vertical="center"/>
    </xf>
    <xf numFmtId="177" fontId="2" fillId="0" borderId="4" xfId="0" applyNumberFormat="1" applyFont="1" applyBorder="1" applyAlignment="1">
      <alignment vertical="center" wrapText="1"/>
    </xf>
    <xf numFmtId="14" fontId="2" fillId="0" borderId="6" xfId="0" applyNumberFormat="1" applyFont="1" applyBorder="1" applyAlignment="1">
      <alignment vertical="center" wrapText="1"/>
    </xf>
    <xf numFmtId="0" fontId="2" fillId="0" borderId="6" xfId="0" applyFont="1" applyBorder="1">
      <alignment vertical="center"/>
    </xf>
    <xf numFmtId="177" fontId="2" fillId="0" borderId="6" xfId="0" applyNumberFormat="1" applyFont="1" applyBorder="1">
      <alignment vertical="center"/>
    </xf>
    <xf numFmtId="177" fontId="2" fillId="0" borderId="6" xfId="0" applyNumberFormat="1" applyFont="1" applyBorder="1" applyAlignment="1">
      <alignment vertical="center" wrapText="1"/>
    </xf>
    <xf numFmtId="14" fontId="2" fillId="5" borderId="9" xfId="0" applyNumberFormat="1" applyFont="1" applyFill="1" applyBorder="1" applyAlignment="1">
      <alignment vertical="center" wrapText="1"/>
    </xf>
    <xf numFmtId="0" fontId="2" fillId="5" borderId="9" xfId="0" applyFont="1" applyFill="1" applyBorder="1">
      <alignment vertical="center"/>
    </xf>
    <xf numFmtId="177" fontId="2" fillId="5" borderId="9" xfId="0" applyNumberFormat="1" applyFont="1" applyFill="1" applyBorder="1">
      <alignment vertical="center"/>
    </xf>
    <xf numFmtId="177" fontId="2" fillId="5" borderId="9" xfId="0" applyNumberFormat="1" applyFont="1" applyFill="1" applyBorder="1" applyAlignment="1">
      <alignment vertical="center" wrapText="1"/>
    </xf>
    <xf numFmtId="14" fontId="2" fillId="5" borderId="4" xfId="0" applyNumberFormat="1" applyFont="1" applyFill="1" applyBorder="1" applyAlignment="1">
      <alignment vertical="center" wrapText="1"/>
    </xf>
    <xf numFmtId="0" fontId="2" fillId="5" borderId="4" xfId="0" applyFont="1" applyFill="1" applyBorder="1">
      <alignment vertical="center"/>
    </xf>
    <xf numFmtId="177" fontId="2" fillId="5" borderId="4" xfId="0" applyNumberFormat="1" applyFont="1" applyFill="1" applyBorder="1">
      <alignment vertical="center"/>
    </xf>
    <xf numFmtId="177" fontId="2" fillId="5" borderId="4" xfId="0" applyNumberFormat="1" applyFont="1" applyFill="1" applyBorder="1" applyAlignment="1">
      <alignment vertical="center" wrapText="1"/>
    </xf>
    <xf numFmtId="14" fontId="2" fillId="0" borderId="9" xfId="0" applyNumberFormat="1" applyFont="1" applyBorder="1" applyAlignment="1">
      <alignment vertical="center" wrapText="1"/>
    </xf>
    <xf numFmtId="0" fontId="2" fillId="0" borderId="9" xfId="0" applyFont="1" applyBorder="1">
      <alignment vertical="center"/>
    </xf>
    <xf numFmtId="177" fontId="2" fillId="0" borderId="9" xfId="0" applyNumberFormat="1" applyFont="1" applyBorder="1">
      <alignment vertical="center"/>
    </xf>
    <xf numFmtId="177" fontId="2" fillId="0" borderId="9" xfId="0" applyNumberFormat="1" applyFont="1" applyBorder="1" applyAlignment="1">
      <alignment vertical="center" wrapText="1"/>
    </xf>
    <xf numFmtId="14" fontId="2" fillId="0" borderId="10" xfId="0" applyNumberFormat="1" applyFont="1" applyBorder="1" applyAlignment="1">
      <alignment vertical="center" wrapText="1"/>
    </xf>
    <xf numFmtId="0" fontId="2" fillId="0" borderId="10" xfId="0" applyFont="1" applyBorder="1">
      <alignment vertical="center"/>
    </xf>
    <xf numFmtId="177" fontId="2" fillId="0" borderId="10" xfId="0" applyNumberFormat="1" applyFont="1" applyBorder="1">
      <alignment vertical="center"/>
    </xf>
    <xf numFmtId="177" fontId="2" fillId="0" borderId="10" xfId="0" applyNumberFormat="1"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xf>
    <xf numFmtId="0" fontId="2" fillId="0" borderId="1" xfId="0" applyFont="1" applyBorder="1">
      <alignment vertical="center"/>
    </xf>
    <xf numFmtId="14" fontId="2" fillId="0" borderId="1" xfId="0" applyNumberFormat="1" applyFont="1" applyBorder="1" applyAlignment="1">
      <alignment vertical="center" wrapText="1"/>
    </xf>
    <xf numFmtId="0" fontId="4" fillId="0" borderId="1" xfId="0" applyFont="1" applyBorder="1">
      <alignment vertical="center"/>
    </xf>
    <xf numFmtId="0" fontId="5" fillId="0" borderId="1" xfId="0" applyFont="1" applyBorder="1" applyAlignment="1">
      <alignment vertical="center" wrapText="1"/>
    </xf>
    <xf numFmtId="0" fontId="4" fillId="0" borderId="1" xfId="0" applyFont="1" applyBorder="1" applyAlignment="1">
      <alignment vertical="center" wrapText="1"/>
    </xf>
    <xf numFmtId="0" fontId="2" fillId="0" borderId="1" xfId="0" applyFont="1" applyBorder="1" applyAlignment="1">
      <alignment vertical="center" wrapText="1"/>
    </xf>
    <xf numFmtId="0" fontId="4" fillId="0" borderId="0" xfId="0" applyFont="1">
      <alignment vertical="center"/>
    </xf>
    <xf numFmtId="0" fontId="6" fillId="0" borderId="1" xfId="0" applyFont="1" applyFill="1" applyBorder="1" applyAlignment="1">
      <alignment vertical="center" wrapText="1"/>
    </xf>
    <xf numFmtId="0" fontId="4" fillId="0" borderId="1" xfId="0" applyFont="1" applyFill="1" applyBorder="1" applyAlignment="1">
      <alignment vertical="center" wrapText="1"/>
    </xf>
    <xf numFmtId="0" fontId="2" fillId="0" borderId="1" xfId="0" applyFont="1" applyFill="1" applyBorder="1">
      <alignment vertical="center"/>
    </xf>
    <xf numFmtId="14" fontId="2" fillId="0" borderId="0" xfId="0" applyNumberFormat="1" applyFont="1" applyAlignment="1">
      <alignment vertical="center" wrapText="1"/>
    </xf>
    <xf numFmtId="177" fontId="2" fillId="0" borderId="1" xfId="0" applyNumberFormat="1" applyFont="1" applyBorder="1">
      <alignment vertical="center"/>
    </xf>
    <xf numFmtId="177" fontId="2" fillId="0" borderId="1" xfId="0" applyNumberFormat="1" applyFont="1" applyBorder="1" applyAlignment="1">
      <alignment vertical="center" wrapText="1"/>
    </xf>
    <xf numFmtId="0" fontId="2" fillId="0" borderId="0" xfId="0" applyFont="1" applyAlignment="1">
      <alignment horizontal="left" vertical="center"/>
    </xf>
    <xf numFmtId="0" fontId="2" fillId="0" borderId="0" xfId="0" pivotButton="1" applyFont="1">
      <alignment vertical="center"/>
    </xf>
    <xf numFmtId="0" fontId="2" fillId="0" borderId="0" xfId="0" applyNumberFormat="1" applyFont="1">
      <alignment vertical="center"/>
    </xf>
    <xf numFmtId="178" fontId="2" fillId="0" borderId="0" xfId="0" applyNumberFormat="1" applyFont="1">
      <alignment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176" fontId="2" fillId="0" borderId="7" xfId="0" quotePrefix="1" applyNumberFormat="1" applyFont="1" applyBorder="1" applyAlignment="1">
      <alignment horizontal="center" vertical="center"/>
    </xf>
    <xf numFmtId="176" fontId="2" fillId="0" borderId="11" xfId="0" quotePrefix="1" applyNumberFormat="1" applyFont="1" applyBorder="1" applyAlignment="1">
      <alignment horizontal="center" vertical="center"/>
    </xf>
    <xf numFmtId="176" fontId="2" fillId="0" borderId="8" xfId="0" quotePrefix="1" applyNumberFormat="1" applyFont="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cellXfs>
  <cellStyles count="1">
    <cellStyle name="標準" xfId="0" builtinId="0"/>
  </cellStyles>
  <dxfs count="46">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
      <font>
        <name val="メイリオ"/>
        <scheme val="none"/>
      </font>
    </dxf>
  </dxfs>
  <tableStyles count="0" defaultTableStyle="TableStyleMedium2" defaultPivotStyle="PivotStyleLight16"/>
  <colors>
    <mruColors>
      <color rgb="FFFFEBFF"/>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[04_抽出課題整理.xlsx]【グラフ】課題 (整理)!ピボットテーブル4</c:name>
    <c:fmtId val="0"/>
  </c:pivotSource>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ja-JP"/>
              <a:t>カテゴリ・対策別件数</a:t>
            </a: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ja-JP"/>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dLbl>
          <c:idx val="0"/>
          <c:showLegendKey val="0"/>
          <c:showVal val="1"/>
          <c:showCatName val="0"/>
          <c:showSerName val="0"/>
          <c:showPercent val="0"/>
          <c:showBubbleSize val="0"/>
          <c:extLst>
            <c:ext xmlns:c15="http://schemas.microsoft.com/office/drawing/2012/chart" uri="{CE6537A1-D6FC-4f65-9D91-7224C49458BB}"/>
          </c:extLst>
        </c:dLbl>
      </c:pivotFmt>
      <c:pivotFmt>
        <c:idx val="16"/>
        <c:dLbl>
          <c:idx val="0"/>
          <c:showLegendKey val="0"/>
          <c:showVal val="1"/>
          <c:showCatName val="0"/>
          <c:showSerName val="0"/>
          <c:showPercent val="0"/>
          <c:showBubbleSize val="0"/>
          <c:extLst>
            <c:ext xmlns:c15="http://schemas.microsoft.com/office/drawing/2012/chart" uri="{CE6537A1-D6FC-4f65-9D91-7224C49458BB}"/>
          </c:extLst>
        </c:dLbl>
      </c:pivotFmt>
      <c:pivotFmt>
        <c:idx val="17"/>
        <c:dLbl>
          <c:idx val="0"/>
          <c:showLegendKey val="0"/>
          <c:showVal val="1"/>
          <c:showCatName val="0"/>
          <c:showSerName val="0"/>
          <c:showPercent val="0"/>
          <c:showBubbleSize val="0"/>
          <c:extLst>
            <c:ext xmlns:c15="http://schemas.microsoft.com/office/drawing/2012/chart" uri="{CE6537A1-D6FC-4f65-9D91-7224C49458BB}"/>
          </c:extLst>
        </c:dLbl>
      </c:pivotFmt>
      <c:pivotFmt>
        <c:idx val="18"/>
        <c:dLbl>
          <c:idx val="0"/>
          <c:showLegendKey val="0"/>
          <c:showVal val="1"/>
          <c:showCatName val="0"/>
          <c:showSerName val="0"/>
          <c:showPercent val="0"/>
          <c:showBubbleSize val="0"/>
          <c:extLst>
            <c:ext xmlns:c15="http://schemas.microsoft.com/office/drawing/2012/chart" uri="{CE6537A1-D6FC-4f65-9D91-7224C49458BB}"/>
          </c:extLst>
        </c:dLbl>
      </c:pivotFmt>
      <c:pivotFmt>
        <c:idx val="19"/>
        <c:dLbl>
          <c:idx val="0"/>
          <c:showLegendKey val="0"/>
          <c:showVal val="1"/>
          <c:showCatName val="0"/>
          <c:showSerName val="0"/>
          <c:showPercent val="0"/>
          <c:showBubbleSize val="0"/>
          <c:extLst>
            <c:ext xmlns:c15="http://schemas.microsoft.com/office/drawing/2012/chart" uri="{CE6537A1-D6FC-4f65-9D91-7224C49458BB}"/>
          </c:extLst>
        </c:dLbl>
      </c:pivotFmt>
      <c:pivotFmt>
        <c:idx val="20"/>
        <c:dLbl>
          <c:idx val="0"/>
          <c:showLegendKey val="0"/>
          <c:showVal val="1"/>
          <c:showCatName val="0"/>
          <c:showSerName val="0"/>
          <c:showPercent val="0"/>
          <c:showBubbleSize val="0"/>
          <c:extLst>
            <c:ext xmlns:c15="http://schemas.microsoft.com/office/drawing/2012/chart" uri="{CE6537A1-D6FC-4f65-9D91-7224C49458BB}"/>
          </c:extLst>
        </c:dLbl>
      </c:pivotFmt>
      <c:pivotFmt>
        <c:idx val="21"/>
        <c:dLbl>
          <c:idx val="0"/>
          <c:showLegendKey val="0"/>
          <c:showVal val="1"/>
          <c:showCatName val="0"/>
          <c:showSerName val="0"/>
          <c:showPercent val="0"/>
          <c:showBubbleSize val="0"/>
          <c:extLst>
            <c:ext xmlns:c15="http://schemas.microsoft.com/office/drawing/2012/chart" uri="{CE6537A1-D6FC-4f65-9D91-7224C49458BB}"/>
          </c:extLst>
        </c:dLbl>
      </c:pivotFmt>
      <c:pivotFmt>
        <c:idx val="22"/>
        <c:dLbl>
          <c:idx val="0"/>
          <c:showLegendKey val="0"/>
          <c:showVal val="1"/>
          <c:showCatName val="0"/>
          <c:showSerName val="0"/>
          <c:showPercent val="0"/>
          <c:showBubbleSize val="0"/>
          <c:extLst>
            <c:ext xmlns:c15="http://schemas.microsoft.com/office/drawing/2012/chart" uri="{CE6537A1-D6FC-4f65-9D91-7224C49458BB}"/>
          </c:extLst>
        </c:dLbl>
      </c:pivotFmt>
      <c:pivotFmt>
        <c:idx val="23"/>
        <c:dLbl>
          <c:idx val="0"/>
          <c:showLegendKey val="0"/>
          <c:showVal val="1"/>
          <c:showCatName val="0"/>
          <c:showSerName val="0"/>
          <c:showPercent val="0"/>
          <c:showBubbleSize val="0"/>
          <c:extLst>
            <c:ext xmlns:c15="http://schemas.microsoft.com/office/drawing/2012/chart" uri="{CE6537A1-D6FC-4f65-9D91-7224C49458BB}"/>
          </c:extLst>
        </c:dLbl>
      </c:pivotFmt>
      <c:pivotFmt>
        <c:idx val="24"/>
        <c:dLbl>
          <c:idx val="0"/>
          <c:showLegendKey val="0"/>
          <c:showVal val="1"/>
          <c:showCatName val="0"/>
          <c:showSerName val="0"/>
          <c:showPercent val="0"/>
          <c:showBubbleSize val="0"/>
          <c:extLst>
            <c:ext xmlns:c15="http://schemas.microsoft.com/office/drawing/2012/chart" uri="{CE6537A1-D6FC-4f65-9D91-7224C49458BB}"/>
          </c:extLst>
        </c:dLbl>
      </c:pivotFmt>
      <c:pivotFmt>
        <c:idx val="25"/>
      </c:pivotFmt>
      <c:pivotFmt>
        <c:idx val="26"/>
      </c:pivotFmt>
      <c:pivotFmt>
        <c:idx val="27"/>
      </c:pivotFmt>
      <c:pivotFmt>
        <c:idx val="28"/>
      </c:pivotFmt>
      <c:pivotFmt>
        <c:idx val="29"/>
      </c:pivotFmt>
      <c:pivotFmt>
        <c:idx val="30"/>
        <c:dLbl>
          <c:idx val="0"/>
          <c:showLegendKey val="0"/>
          <c:showVal val="1"/>
          <c:showCatName val="0"/>
          <c:showSerName val="0"/>
          <c:showPercent val="0"/>
          <c:showBubbleSize val="0"/>
          <c:extLst>
            <c:ext xmlns:c15="http://schemas.microsoft.com/office/drawing/2012/chart" uri="{CE6537A1-D6FC-4f65-9D91-7224C49458BB}"/>
          </c:extLst>
        </c:dLbl>
      </c:pivotFmt>
      <c:pivotFmt>
        <c:idx val="31"/>
        <c:dLbl>
          <c:idx val="0"/>
          <c:showLegendKey val="0"/>
          <c:showVal val="1"/>
          <c:showCatName val="0"/>
          <c:showSerName val="0"/>
          <c:showPercent val="0"/>
          <c:showBubbleSize val="0"/>
          <c:extLst>
            <c:ext xmlns:c15="http://schemas.microsoft.com/office/drawing/2012/chart" uri="{CE6537A1-D6FC-4f65-9D91-7224C49458BB}"/>
          </c:extLst>
        </c:dLbl>
      </c:pivotFmt>
      <c:pivotFmt>
        <c:idx val="32"/>
        <c:dLbl>
          <c:idx val="0"/>
          <c:showLegendKey val="0"/>
          <c:showVal val="1"/>
          <c:showCatName val="0"/>
          <c:showSerName val="0"/>
          <c:showPercent val="0"/>
          <c:showBubbleSize val="0"/>
          <c:extLst>
            <c:ext xmlns:c15="http://schemas.microsoft.com/office/drawing/2012/chart" uri="{CE6537A1-D6FC-4f65-9D91-7224C49458BB}"/>
          </c:extLst>
        </c:dLbl>
      </c:pivotFmt>
      <c:pivotFmt>
        <c:idx val="33"/>
        <c:dLbl>
          <c:idx val="0"/>
          <c:showLegendKey val="0"/>
          <c:showVal val="1"/>
          <c:showCatName val="0"/>
          <c:showSerName val="0"/>
          <c:showPercent val="0"/>
          <c:showBubbleSize val="0"/>
          <c:extLst>
            <c:ext xmlns:c15="http://schemas.microsoft.com/office/drawing/2012/chart" uri="{CE6537A1-D6FC-4f65-9D91-7224C49458BB}"/>
          </c:extLst>
        </c:dLbl>
      </c:pivotFmt>
      <c:pivotFmt>
        <c:idx val="34"/>
        <c:dLbl>
          <c:idx val="0"/>
          <c:showLegendKey val="0"/>
          <c:showVal val="1"/>
          <c:showCatName val="0"/>
          <c:showSerName val="0"/>
          <c:showPercent val="0"/>
          <c:showBubbleSize val="0"/>
          <c:extLst>
            <c:ext xmlns:c15="http://schemas.microsoft.com/office/drawing/2012/chart" uri="{CE6537A1-D6FC-4f65-9D91-7224C49458BB}"/>
          </c:extLst>
        </c:dLbl>
      </c:pivotFmt>
      <c:pivotFmt>
        <c:idx val="35"/>
      </c:pivotFmt>
      <c:pivotFmt>
        <c:idx val="36"/>
      </c:pivotFmt>
      <c:pivotFmt>
        <c:idx val="37"/>
      </c:pivotFmt>
      <c:pivotFmt>
        <c:idx val="38"/>
      </c:pivotFmt>
      <c:pivotFmt>
        <c:idx val="39"/>
      </c:pivotFmt>
      <c:pivotFmt>
        <c:idx val="40"/>
        <c:dLbl>
          <c:idx val="0"/>
          <c:showLegendKey val="0"/>
          <c:showVal val="1"/>
          <c:showCatName val="0"/>
          <c:showSerName val="0"/>
          <c:showPercent val="0"/>
          <c:showBubbleSize val="0"/>
          <c:extLst>
            <c:ext xmlns:c15="http://schemas.microsoft.com/office/drawing/2012/chart" uri="{CE6537A1-D6FC-4f65-9D91-7224C49458BB}"/>
          </c:extLst>
        </c:dLbl>
      </c:pivotFmt>
      <c:pivotFmt>
        <c:idx val="41"/>
        <c:dLbl>
          <c:idx val="0"/>
          <c:showLegendKey val="0"/>
          <c:showVal val="1"/>
          <c:showCatName val="0"/>
          <c:showSerName val="0"/>
          <c:showPercent val="0"/>
          <c:showBubbleSize val="0"/>
          <c:extLst>
            <c:ext xmlns:c15="http://schemas.microsoft.com/office/drawing/2012/chart" uri="{CE6537A1-D6FC-4f65-9D91-7224C49458BB}"/>
          </c:extLst>
        </c:dLbl>
      </c:pivotFmt>
      <c:pivotFmt>
        <c:idx val="42"/>
        <c:dLbl>
          <c:idx val="0"/>
          <c:showLegendKey val="0"/>
          <c:showVal val="1"/>
          <c:showCatName val="0"/>
          <c:showSerName val="0"/>
          <c:showPercent val="0"/>
          <c:showBubbleSize val="0"/>
          <c:extLst>
            <c:ext xmlns:c15="http://schemas.microsoft.com/office/drawing/2012/chart" uri="{CE6537A1-D6FC-4f65-9D91-7224C49458BB}"/>
          </c:extLst>
        </c:dLbl>
      </c:pivotFmt>
      <c:pivotFmt>
        <c:idx val="43"/>
        <c:dLbl>
          <c:idx val="0"/>
          <c:showLegendKey val="0"/>
          <c:showVal val="1"/>
          <c:showCatName val="0"/>
          <c:showSerName val="0"/>
          <c:showPercent val="0"/>
          <c:showBubbleSize val="0"/>
          <c:extLst>
            <c:ext xmlns:c15="http://schemas.microsoft.com/office/drawing/2012/chart" uri="{CE6537A1-D6FC-4f65-9D91-7224C49458BB}"/>
          </c:extLst>
        </c:dLbl>
      </c:pivotFmt>
      <c:pivotFmt>
        <c:idx val="44"/>
        <c:dLbl>
          <c:idx val="0"/>
          <c:showLegendKey val="0"/>
          <c:showVal val="1"/>
          <c:showCatName val="0"/>
          <c:showSerName val="0"/>
          <c:showPercent val="0"/>
          <c:showBubbleSize val="0"/>
          <c:extLst>
            <c:ext xmlns:c15="http://schemas.microsoft.com/office/drawing/2012/chart" uri="{CE6537A1-D6FC-4f65-9D91-7224C49458BB}"/>
          </c:extLst>
        </c:dLbl>
      </c:pivotFmt>
      <c:pivotFmt>
        <c:idx val="45"/>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46"/>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47"/>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48"/>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49"/>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50"/>
        <c:spPr>
          <a:solidFill>
            <a:schemeClr val="accent2">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1"/>
        <c:spPr>
          <a:solidFill>
            <a:schemeClr val="accent2">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2"/>
        <c:spPr>
          <a:solidFill>
            <a:schemeClr val="accent2">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3"/>
        <c:spPr>
          <a:solidFill>
            <a:schemeClr val="accent2">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4"/>
        <c:spPr>
          <a:solidFill>
            <a:schemeClr val="accent2">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stacked"/>
        <c:varyColors val="0"/>
        <c:ser>
          <c:idx val="0"/>
          <c:order val="0"/>
          <c:tx>
            <c:strRef>
              <c:f>'【グラフ】課題 (整理)'!$B$56:$B$57</c:f>
              <c:strCache>
                <c:ptCount val="1"/>
                <c:pt idx="0">
                  <c:v>共有化</c:v>
                </c:pt>
              </c:strCache>
            </c:strRef>
          </c:tx>
          <c:spPr>
            <a:solidFill>
              <a:schemeClr val="accent2">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'【グラフ】課題 (整理)'!$A$58:$A$72</c:f>
              <c:strCache>
                <c:ptCount val="14"/>
                <c:pt idx="0">
                  <c:v>その他</c:v>
                </c:pt>
                <c:pt idx="1">
                  <c:v>標準化</c:v>
                </c:pt>
                <c:pt idx="2">
                  <c:v>システム</c:v>
                </c:pt>
                <c:pt idx="3">
                  <c:v>セキュリティ</c:v>
                </c:pt>
                <c:pt idx="4">
                  <c:v>資料作成</c:v>
                </c:pt>
                <c:pt idx="5">
                  <c:v>IT環境</c:v>
                </c:pt>
                <c:pt idx="6">
                  <c:v>引継ぎ</c:v>
                </c:pt>
                <c:pt idx="7">
                  <c:v>紙資料</c:v>
                </c:pt>
                <c:pt idx="8">
                  <c:v>共有</c:v>
                </c:pt>
                <c:pt idx="9">
                  <c:v>業務プロセス</c:v>
                </c:pt>
                <c:pt idx="10">
                  <c:v>稟議・申請・伺い</c:v>
                </c:pt>
                <c:pt idx="11">
                  <c:v>情報検索・調査</c:v>
                </c:pt>
                <c:pt idx="12">
                  <c:v>データ管理</c:v>
                </c:pt>
                <c:pt idx="13">
                  <c:v>情報公開</c:v>
                </c:pt>
              </c:strCache>
            </c:strRef>
          </c:cat>
          <c:val>
            <c:numRef>
              <c:f>'【グラフ】課題 (整理)'!$B$58:$B$72</c:f>
              <c:numCache>
                <c:formatCode>General</c:formatCode>
                <c:ptCount val="14"/>
                <c:pt idx="1">
                  <c:v>2</c:v>
                </c:pt>
                <c:pt idx="3">
                  <c:v>1</c:v>
                </c:pt>
                <c:pt idx="4">
                  <c:v>1</c:v>
                </c:pt>
                <c:pt idx="5">
                  <c:v>1</c:v>
                </c:pt>
                <c:pt idx="6">
                  <c:v>7</c:v>
                </c:pt>
                <c:pt idx="8">
                  <c:v>8</c:v>
                </c:pt>
                <c:pt idx="9">
                  <c:v>1</c:v>
                </c:pt>
                <c:pt idx="10">
                  <c:v>3</c:v>
                </c:pt>
                <c:pt idx="11">
                  <c:v>3</c:v>
                </c:pt>
                <c:pt idx="12">
                  <c:v>8</c:v>
                </c:pt>
                <c:pt idx="13">
                  <c:v>6</c:v>
                </c:pt>
              </c:numCache>
            </c:numRef>
          </c:val>
          <c:extLst>
            <c:ext xmlns:c16="http://schemas.microsoft.com/office/drawing/2014/chart" uri="{C3380CC4-5D6E-409C-BE32-E72D297353CC}">
              <c16:uniqueId val="{00000000-560E-4C40-825D-CAF46C2B1F3E}"/>
            </c:ext>
          </c:extLst>
        </c:ser>
        <c:ser>
          <c:idx val="1"/>
          <c:order val="1"/>
          <c:tx>
            <c:strRef>
              <c:f>'【グラフ】課題 (整理)'!$C$56:$C$57</c:f>
              <c:strCache>
                <c:ptCount val="1"/>
                <c:pt idx="0">
                  <c:v>見える化</c:v>
                </c:pt>
              </c:strCache>
            </c:strRef>
          </c:tx>
          <c:spPr>
            <a:solidFill>
              <a:schemeClr val="accent4">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'【グラフ】課題 (整理)'!$A$58:$A$72</c:f>
              <c:strCache>
                <c:ptCount val="14"/>
                <c:pt idx="0">
                  <c:v>その他</c:v>
                </c:pt>
                <c:pt idx="1">
                  <c:v>標準化</c:v>
                </c:pt>
                <c:pt idx="2">
                  <c:v>システム</c:v>
                </c:pt>
                <c:pt idx="3">
                  <c:v>セキュリティ</c:v>
                </c:pt>
                <c:pt idx="4">
                  <c:v>資料作成</c:v>
                </c:pt>
                <c:pt idx="5">
                  <c:v>IT環境</c:v>
                </c:pt>
                <c:pt idx="6">
                  <c:v>引継ぎ</c:v>
                </c:pt>
                <c:pt idx="7">
                  <c:v>紙資料</c:v>
                </c:pt>
                <c:pt idx="8">
                  <c:v>共有</c:v>
                </c:pt>
                <c:pt idx="9">
                  <c:v>業務プロセス</c:v>
                </c:pt>
                <c:pt idx="10">
                  <c:v>稟議・申請・伺い</c:v>
                </c:pt>
                <c:pt idx="11">
                  <c:v>情報検索・調査</c:v>
                </c:pt>
                <c:pt idx="12">
                  <c:v>データ管理</c:v>
                </c:pt>
                <c:pt idx="13">
                  <c:v>情報公開</c:v>
                </c:pt>
              </c:strCache>
            </c:strRef>
          </c:cat>
          <c:val>
            <c:numRef>
              <c:f>'【グラフ】課題 (整理)'!$C$58:$C$72</c:f>
              <c:numCache>
                <c:formatCode>General</c:formatCode>
                <c:ptCount val="14"/>
                <c:pt idx="1">
                  <c:v>2</c:v>
                </c:pt>
                <c:pt idx="2">
                  <c:v>2</c:v>
                </c:pt>
                <c:pt idx="5">
                  <c:v>2</c:v>
                </c:pt>
                <c:pt idx="6">
                  <c:v>2</c:v>
                </c:pt>
                <c:pt idx="7">
                  <c:v>1</c:v>
                </c:pt>
                <c:pt idx="8">
                  <c:v>2</c:v>
                </c:pt>
                <c:pt idx="9">
                  <c:v>4</c:v>
                </c:pt>
                <c:pt idx="11">
                  <c:v>9</c:v>
                </c:pt>
                <c:pt idx="12">
                  <c:v>5</c:v>
                </c:pt>
                <c:pt idx="13">
                  <c:v>10</c:v>
                </c:pt>
              </c:numCache>
            </c:numRef>
          </c:val>
          <c:extLst>
            <c:ext xmlns:c16="http://schemas.microsoft.com/office/drawing/2014/chart" uri="{C3380CC4-5D6E-409C-BE32-E72D297353CC}">
              <c16:uniqueId val="{0000000F-560E-4C40-825D-CAF46C2B1F3E}"/>
            </c:ext>
          </c:extLst>
        </c:ser>
        <c:ser>
          <c:idx val="2"/>
          <c:order val="2"/>
          <c:tx>
            <c:strRef>
              <c:f>'【グラフ】課題 (整理)'!$D$56:$D$57</c:f>
              <c:strCache>
                <c:ptCount val="1"/>
                <c:pt idx="0">
                  <c:v>自動化</c:v>
                </c:pt>
              </c:strCache>
            </c:strRef>
          </c:tx>
          <c:spPr>
            <a:solidFill>
              <a:schemeClr val="accent6">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'【グラフ】課題 (整理)'!$A$58:$A$72</c:f>
              <c:strCache>
                <c:ptCount val="14"/>
                <c:pt idx="0">
                  <c:v>その他</c:v>
                </c:pt>
                <c:pt idx="1">
                  <c:v>標準化</c:v>
                </c:pt>
                <c:pt idx="2">
                  <c:v>システム</c:v>
                </c:pt>
                <c:pt idx="3">
                  <c:v>セキュリティ</c:v>
                </c:pt>
                <c:pt idx="4">
                  <c:v>資料作成</c:v>
                </c:pt>
                <c:pt idx="5">
                  <c:v>IT環境</c:v>
                </c:pt>
                <c:pt idx="6">
                  <c:v>引継ぎ</c:v>
                </c:pt>
                <c:pt idx="7">
                  <c:v>紙資料</c:v>
                </c:pt>
                <c:pt idx="8">
                  <c:v>共有</c:v>
                </c:pt>
                <c:pt idx="9">
                  <c:v>業務プロセス</c:v>
                </c:pt>
                <c:pt idx="10">
                  <c:v>稟議・申請・伺い</c:v>
                </c:pt>
                <c:pt idx="11">
                  <c:v>情報検索・調査</c:v>
                </c:pt>
                <c:pt idx="12">
                  <c:v>データ管理</c:v>
                </c:pt>
                <c:pt idx="13">
                  <c:v>情報公開</c:v>
                </c:pt>
              </c:strCache>
            </c:strRef>
          </c:cat>
          <c:val>
            <c:numRef>
              <c:f>'【グラフ】課題 (整理)'!$D$58:$D$72</c:f>
              <c:numCache>
                <c:formatCode>General</c:formatCode>
                <c:ptCount val="14"/>
                <c:pt idx="0">
                  <c:v>1</c:v>
                </c:pt>
                <c:pt idx="2">
                  <c:v>3</c:v>
                </c:pt>
                <c:pt idx="3">
                  <c:v>4</c:v>
                </c:pt>
                <c:pt idx="4">
                  <c:v>6</c:v>
                </c:pt>
                <c:pt idx="5">
                  <c:v>5</c:v>
                </c:pt>
                <c:pt idx="7">
                  <c:v>5</c:v>
                </c:pt>
                <c:pt idx="9">
                  <c:v>3</c:v>
                </c:pt>
                <c:pt idx="10">
                  <c:v>5</c:v>
                </c:pt>
                <c:pt idx="11">
                  <c:v>2</c:v>
                </c:pt>
              </c:numCache>
            </c:numRef>
          </c:val>
          <c:extLst>
            <c:ext xmlns:c16="http://schemas.microsoft.com/office/drawing/2014/chart" uri="{C3380CC4-5D6E-409C-BE32-E72D297353CC}">
              <c16:uniqueId val="{00000010-560E-4C40-825D-CAF46C2B1F3E}"/>
            </c:ext>
          </c:extLst>
        </c:ser>
        <c:ser>
          <c:idx val="3"/>
          <c:order val="3"/>
          <c:tx>
            <c:strRef>
              <c:f>'【グラフ】課題 (整理)'!$E$56:$E$57</c:f>
              <c:strCache>
                <c:ptCount val="1"/>
                <c:pt idx="0">
                  <c:v>数値化</c:v>
                </c:pt>
              </c:strCache>
            </c:strRef>
          </c:tx>
          <c:spPr>
            <a:solidFill>
              <a:schemeClr val="accent2">
                <a:lumMod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'【グラフ】課題 (整理)'!$A$58:$A$72</c:f>
              <c:strCache>
                <c:ptCount val="14"/>
                <c:pt idx="0">
                  <c:v>その他</c:v>
                </c:pt>
                <c:pt idx="1">
                  <c:v>標準化</c:v>
                </c:pt>
                <c:pt idx="2">
                  <c:v>システム</c:v>
                </c:pt>
                <c:pt idx="3">
                  <c:v>セキュリティ</c:v>
                </c:pt>
                <c:pt idx="4">
                  <c:v>資料作成</c:v>
                </c:pt>
                <c:pt idx="5">
                  <c:v>IT環境</c:v>
                </c:pt>
                <c:pt idx="6">
                  <c:v>引継ぎ</c:v>
                </c:pt>
                <c:pt idx="7">
                  <c:v>紙資料</c:v>
                </c:pt>
                <c:pt idx="8">
                  <c:v>共有</c:v>
                </c:pt>
                <c:pt idx="9">
                  <c:v>業務プロセス</c:v>
                </c:pt>
                <c:pt idx="10">
                  <c:v>稟議・申請・伺い</c:v>
                </c:pt>
                <c:pt idx="11">
                  <c:v>情報検索・調査</c:v>
                </c:pt>
                <c:pt idx="12">
                  <c:v>データ管理</c:v>
                </c:pt>
                <c:pt idx="13">
                  <c:v>情報公開</c:v>
                </c:pt>
              </c:strCache>
            </c:strRef>
          </c:cat>
          <c:val>
            <c:numRef>
              <c:f>'【グラフ】課題 (整理)'!$E$58:$E$72</c:f>
              <c:numCache>
                <c:formatCode>General</c:formatCode>
                <c:ptCount val="14"/>
                <c:pt idx="1">
                  <c:v>1</c:v>
                </c:pt>
                <c:pt idx="5">
                  <c:v>1</c:v>
                </c:pt>
                <c:pt idx="6">
                  <c:v>1</c:v>
                </c:pt>
                <c:pt idx="7">
                  <c:v>3</c:v>
                </c:pt>
                <c:pt idx="8">
                  <c:v>1</c:v>
                </c:pt>
                <c:pt idx="9">
                  <c:v>2</c:v>
                </c:pt>
                <c:pt idx="10">
                  <c:v>4</c:v>
                </c:pt>
                <c:pt idx="12">
                  <c:v>1</c:v>
                </c:pt>
                <c:pt idx="13">
                  <c:v>1</c:v>
                </c:pt>
              </c:numCache>
            </c:numRef>
          </c:val>
          <c:extLst>
            <c:ext xmlns:c16="http://schemas.microsoft.com/office/drawing/2014/chart" uri="{C3380CC4-5D6E-409C-BE32-E72D297353CC}">
              <c16:uniqueId val="{00000011-560E-4C40-825D-CAF46C2B1F3E}"/>
            </c:ext>
          </c:extLst>
        </c:ser>
        <c:ser>
          <c:idx val="4"/>
          <c:order val="4"/>
          <c:tx>
            <c:strRef>
              <c:f>'【グラフ】課題 (整理)'!$F$56:$F$57</c:f>
              <c:strCache>
                <c:ptCount val="1"/>
                <c:pt idx="0">
                  <c:v>その他</c:v>
                </c:pt>
              </c:strCache>
            </c:strRef>
          </c:tx>
          <c:spPr>
            <a:solidFill>
              <a:schemeClr val="accent4">
                <a:lumMod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'【グラフ】課題 (整理)'!$A$58:$A$72</c:f>
              <c:strCache>
                <c:ptCount val="14"/>
                <c:pt idx="0">
                  <c:v>その他</c:v>
                </c:pt>
                <c:pt idx="1">
                  <c:v>標準化</c:v>
                </c:pt>
                <c:pt idx="2">
                  <c:v>システム</c:v>
                </c:pt>
                <c:pt idx="3">
                  <c:v>セキュリティ</c:v>
                </c:pt>
                <c:pt idx="4">
                  <c:v>資料作成</c:v>
                </c:pt>
                <c:pt idx="5">
                  <c:v>IT環境</c:v>
                </c:pt>
                <c:pt idx="6">
                  <c:v>引継ぎ</c:v>
                </c:pt>
                <c:pt idx="7">
                  <c:v>紙資料</c:v>
                </c:pt>
                <c:pt idx="8">
                  <c:v>共有</c:v>
                </c:pt>
                <c:pt idx="9">
                  <c:v>業務プロセス</c:v>
                </c:pt>
                <c:pt idx="10">
                  <c:v>稟議・申請・伺い</c:v>
                </c:pt>
                <c:pt idx="11">
                  <c:v>情報検索・調査</c:v>
                </c:pt>
                <c:pt idx="12">
                  <c:v>データ管理</c:v>
                </c:pt>
                <c:pt idx="13">
                  <c:v>情報公開</c:v>
                </c:pt>
              </c:strCache>
            </c:strRef>
          </c:cat>
          <c:val>
            <c:numRef>
              <c:f>'【グラフ】課題 (整理)'!$F$58:$F$72</c:f>
              <c:numCache>
                <c:formatCode>General</c:formatCode>
                <c:ptCount val="14"/>
                <c:pt idx="0">
                  <c:v>1</c:v>
                </c:pt>
                <c:pt idx="4">
                  <c:v>1</c:v>
                </c:pt>
                <c:pt idx="7">
                  <c:v>1</c:v>
                </c:pt>
                <c:pt idx="9">
                  <c:v>2</c:v>
                </c:pt>
              </c:numCache>
            </c:numRef>
          </c:val>
          <c:extLst>
            <c:ext xmlns:c16="http://schemas.microsoft.com/office/drawing/2014/chart" uri="{C3380CC4-5D6E-409C-BE32-E72D297353CC}">
              <c16:uniqueId val="{00000012-560E-4C40-825D-CAF46C2B1F3E}"/>
            </c:ext>
          </c:extLst>
        </c:ser>
        <c:dLbls>
          <c:dLblPos val="ctr"/>
          <c:showLegendKey val="0"/>
          <c:showVal val="1"/>
          <c:showCatName val="0"/>
          <c:showSerName val="0"/>
          <c:showPercent val="0"/>
          <c:showBubbleSize val="0"/>
        </c:dLbls>
        <c:gapWidth val="50"/>
        <c:overlap val="100"/>
        <c:axId val="396047072"/>
        <c:axId val="396045432"/>
      </c:barChart>
      <c:catAx>
        <c:axId val="396047072"/>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6045432"/>
        <c:crosses val="autoZero"/>
        <c:auto val="1"/>
        <c:lblAlgn val="ctr"/>
        <c:lblOffset val="100"/>
        <c:noMultiLvlLbl val="0"/>
      </c:catAx>
      <c:valAx>
        <c:axId val="396045432"/>
        <c:scaling>
          <c:orientation val="minMax"/>
        </c:scaling>
        <c:delete val="0"/>
        <c:axPos val="b"/>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60470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[04_抽出課題整理.xlsx]【グラフ】課題 (整理)!ピボットテーブル5</c:name>
    <c:fmtId val="2"/>
  </c:pivotSource>
  <c:chart>
    <c:autoTitleDeleted val="1"/>
    <c:pivotFmts>
      <c:pivotFmt>
        <c:idx val="0"/>
        <c:dLbl>
          <c:idx val="0"/>
          <c:showLegendKey val="0"/>
          <c:showVal val="1"/>
          <c:showCatName val="0"/>
          <c:showSerName val="0"/>
          <c:showPercent val="0"/>
          <c:showBubbleSize val="0"/>
          <c:extLst>
            <c:ext xmlns:c15="http://schemas.microsoft.com/office/drawing/2012/chart" uri="{CE6537A1-D6FC-4f65-9D91-7224C49458BB}"/>
          </c:extLst>
        </c:dLbl>
      </c:pivotFmt>
      <c:pivotFmt>
        <c:idx val="1"/>
        <c:dLbl>
          <c:idx val="0"/>
          <c:showLegendKey val="0"/>
          <c:showVal val="1"/>
          <c:showCatName val="0"/>
          <c:showSerName val="0"/>
          <c:showPercent val="0"/>
          <c:showBubbleSize val="0"/>
          <c:extLst>
            <c:ext xmlns:c15="http://schemas.microsoft.com/office/drawing/2012/chart" uri="{CE6537A1-D6FC-4f65-9D91-7224C49458BB}"/>
          </c:extLst>
        </c:dLbl>
      </c:pivotFmt>
      <c:pivotFmt>
        <c:idx val="2"/>
        <c:dLbl>
          <c:idx val="0"/>
          <c:showLegendKey val="0"/>
          <c:showVal val="1"/>
          <c:showCatName val="0"/>
          <c:showSerName val="0"/>
          <c:showPercent val="0"/>
          <c:showBubbleSize val="0"/>
          <c:extLst>
            <c:ext xmlns:c15="http://schemas.microsoft.com/office/drawing/2012/chart" uri="{CE6537A1-D6FC-4f65-9D91-7224C49458BB}"/>
          </c:extLst>
        </c:dLbl>
      </c:pivotFmt>
      <c:pivotFmt>
        <c:idx val="3"/>
        <c:dLbl>
          <c:idx val="0"/>
          <c:showLegendKey val="0"/>
          <c:showVal val="1"/>
          <c:showCatName val="0"/>
          <c:showSerName val="0"/>
          <c:showPercent val="0"/>
          <c:showBubbleSize val="0"/>
          <c:extLst>
            <c:ext xmlns:c15="http://schemas.microsoft.com/office/drawing/2012/chart" uri="{CE6537A1-D6FC-4f65-9D91-7224C49458BB}"/>
          </c:extLst>
        </c:dLbl>
      </c:pivotFmt>
      <c:pivotFmt>
        <c:idx val="4"/>
        <c:dLbl>
          <c:idx val="0"/>
          <c:showLegendKey val="0"/>
          <c:showVal val="1"/>
          <c:showCatName val="0"/>
          <c:showSerName val="0"/>
          <c:showPercent val="0"/>
          <c:showBubbleSize val="0"/>
          <c:extLst>
            <c:ext xmlns:c15="http://schemas.microsoft.com/office/drawing/2012/chart" uri="{CE6537A1-D6FC-4f65-9D91-7224C49458BB}"/>
          </c:extLst>
        </c:dLbl>
      </c:pivotFmt>
      <c:pivotFmt>
        <c:idx val="5"/>
        <c:dLbl>
          <c:idx val="0"/>
          <c:showLegendKey val="0"/>
          <c:showVal val="1"/>
          <c:showCatName val="0"/>
          <c:showSerName val="0"/>
          <c:showPercent val="0"/>
          <c:showBubbleSize val="0"/>
          <c:extLst>
            <c:ext xmlns:c15="http://schemas.microsoft.com/office/drawing/2012/chart" uri="{CE6537A1-D6FC-4f65-9D91-7224C49458BB}"/>
          </c:extLst>
        </c:dLbl>
      </c:pivotFmt>
      <c:pivotFmt>
        <c:idx val="6"/>
        <c:dLbl>
          <c:idx val="0"/>
          <c:showLegendKey val="0"/>
          <c:showVal val="1"/>
          <c:showCatName val="0"/>
          <c:showSerName val="0"/>
          <c:showPercent val="0"/>
          <c:showBubbleSize val="0"/>
          <c:extLst>
            <c:ext xmlns:c15="http://schemas.microsoft.com/office/drawing/2012/chart" uri="{CE6537A1-D6FC-4f65-9D91-7224C49458BB}"/>
          </c:extLst>
        </c:dLbl>
      </c:pivotFmt>
      <c:pivotFmt>
        <c:idx val="7"/>
        <c:dLbl>
          <c:idx val="0"/>
          <c:showLegendKey val="0"/>
          <c:showVal val="1"/>
          <c:showCatName val="0"/>
          <c:showSerName val="0"/>
          <c:showPercent val="0"/>
          <c:showBubbleSize val="0"/>
          <c:extLst>
            <c:ext xmlns:c15="http://schemas.microsoft.com/office/drawing/2012/chart" uri="{CE6537A1-D6FC-4f65-9D91-7224C49458BB}"/>
          </c:extLst>
        </c:dLbl>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dLbl>
          <c:idx val="0"/>
          <c:showLegendKey val="0"/>
          <c:showVal val="1"/>
          <c:showCatName val="0"/>
          <c:showSerName val="0"/>
          <c:showPercent val="0"/>
          <c:showBubbleSize val="0"/>
          <c:extLst>
            <c:ext xmlns:c15="http://schemas.microsoft.com/office/drawing/2012/chart" uri="{CE6537A1-D6FC-4f65-9D91-7224C49458BB}"/>
          </c:extLst>
        </c:dLbl>
      </c:pivotFmt>
      <c:pivotFmt>
        <c:idx val="13"/>
        <c:dLbl>
          <c:idx val="0"/>
          <c:showLegendKey val="0"/>
          <c:showVal val="1"/>
          <c:showCatName val="0"/>
          <c:showSerName val="0"/>
          <c:showPercent val="0"/>
          <c:showBubbleSize val="0"/>
          <c:extLst>
            <c:ext xmlns:c15="http://schemas.microsoft.com/office/drawing/2012/chart" uri="{CE6537A1-D6FC-4f65-9D91-7224C49458BB}"/>
          </c:extLst>
        </c:dLbl>
      </c:pivotFmt>
      <c:pivotFmt>
        <c:idx val="14"/>
        <c:dLbl>
          <c:idx val="0"/>
          <c:showLegendKey val="0"/>
          <c:showVal val="1"/>
          <c:showCatName val="0"/>
          <c:showSerName val="0"/>
          <c:showPercent val="0"/>
          <c:showBubbleSize val="0"/>
          <c:extLst>
            <c:ext xmlns:c15="http://schemas.microsoft.com/office/drawing/2012/chart" uri="{CE6537A1-D6FC-4f65-9D91-7224C49458BB}"/>
          </c:extLst>
        </c:dLbl>
      </c:pivotFmt>
      <c:pivotFmt>
        <c:idx val="15"/>
        <c:dLbl>
          <c:idx val="0"/>
          <c:showLegendKey val="0"/>
          <c:showVal val="1"/>
          <c:showCatName val="0"/>
          <c:showSerName val="0"/>
          <c:showPercent val="0"/>
          <c:showBubbleSize val="0"/>
          <c:extLst>
            <c:ext xmlns:c15="http://schemas.microsoft.com/office/drawing/2012/chart" uri="{CE6537A1-D6FC-4f65-9D91-7224C49458BB}"/>
          </c:extLst>
        </c:dLbl>
      </c:pivotFmt>
      <c:pivotFmt>
        <c:idx val="16"/>
        <c:dLbl>
          <c:idx val="0"/>
          <c:showLegendKey val="0"/>
          <c:showVal val="1"/>
          <c:showCatName val="0"/>
          <c:showSerName val="0"/>
          <c:showPercent val="0"/>
          <c:showBubbleSize val="0"/>
          <c:extLst>
            <c:ext xmlns:c15="http://schemas.microsoft.com/office/drawing/2012/chart" uri="{CE6537A1-D6FC-4f65-9D91-7224C49458BB}"/>
          </c:extLst>
        </c:dLbl>
      </c:pivotFmt>
      <c:pivotFmt>
        <c:idx val="17"/>
        <c:dLbl>
          <c:idx val="0"/>
          <c:showLegendKey val="0"/>
          <c:showVal val="1"/>
          <c:showCatName val="0"/>
          <c:showSerName val="0"/>
          <c:showPercent val="0"/>
          <c:showBubbleSize val="0"/>
          <c:extLst>
            <c:ext xmlns:c15="http://schemas.microsoft.com/office/drawing/2012/chart" uri="{CE6537A1-D6FC-4f65-9D91-7224C49458BB}"/>
          </c:extLst>
        </c:dLbl>
      </c:pivotFmt>
      <c:pivotFmt>
        <c:idx val="18"/>
        <c:dLbl>
          <c:idx val="0"/>
          <c:showLegendKey val="0"/>
          <c:showVal val="1"/>
          <c:showCatName val="0"/>
          <c:showSerName val="0"/>
          <c:showPercent val="0"/>
          <c:showBubbleSize val="0"/>
          <c:extLst>
            <c:ext xmlns:c15="http://schemas.microsoft.com/office/drawing/2012/chart" uri="{CE6537A1-D6FC-4f65-9D91-7224C49458BB}"/>
          </c:extLst>
        </c:dLbl>
      </c:pivotFmt>
      <c:pivotFmt>
        <c:idx val="19"/>
        <c:dLbl>
          <c:idx val="0"/>
          <c:showLegendKey val="0"/>
          <c:showVal val="1"/>
          <c:showCatName val="0"/>
          <c:showSerName val="0"/>
          <c:showPercent val="0"/>
          <c:showBubbleSize val="0"/>
          <c:extLst>
            <c:ext xmlns:c15="http://schemas.microsoft.com/office/drawing/2012/chart" uri="{CE6537A1-D6FC-4f65-9D91-7224C49458BB}"/>
          </c:extLst>
        </c:dLbl>
      </c:pivotFmt>
      <c:pivotFmt>
        <c:idx val="20"/>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21"/>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22"/>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23"/>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24"/>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2">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2">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accent2">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accent2">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9"/>
        <c:spPr>
          <a:solidFill>
            <a:schemeClr val="accent2">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stacked"/>
        <c:varyColors val="0"/>
        <c:ser>
          <c:idx val="0"/>
          <c:order val="0"/>
          <c:tx>
            <c:strRef>
              <c:f>'【グラフ】課題 (整理)'!$B$74:$B$75</c:f>
              <c:strCache>
                <c:ptCount val="1"/>
                <c:pt idx="0">
                  <c:v>共有化</c:v>
                </c:pt>
              </c:strCache>
            </c:strRef>
          </c:tx>
          <c:spPr>
            <a:solidFill>
              <a:schemeClr val="accent2">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'【グラフ】課題 (整理)'!$A$76:$A$90</c:f>
              <c:strCache>
                <c:ptCount val="14"/>
                <c:pt idx="0">
                  <c:v>その他</c:v>
                </c:pt>
                <c:pt idx="1">
                  <c:v>標準化</c:v>
                </c:pt>
                <c:pt idx="2">
                  <c:v>システム</c:v>
                </c:pt>
                <c:pt idx="3">
                  <c:v>セキュリティ</c:v>
                </c:pt>
                <c:pt idx="4">
                  <c:v>資料作成</c:v>
                </c:pt>
                <c:pt idx="5">
                  <c:v>IT環境</c:v>
                </c:pt>
                <c:pt idx="6">
                  <c:v>引継ぎ</c:v>
                </c:pt>
                <c:pt idx="7">
                  <c:v>紙資料</c:v>
                </c:pt>
                <c:pt idx="8">
                  <c:v>共有</c:v>
                </c:pt>
                <c:pt idx="9">
                  <c:v>業務プロセス</c:v>
                </c:pt>
                <c:pt idx="10">
                  <c:v>稟議・申請・伺い</c:v>
                </c:pt>
                <c:pt idx="11">
                  <c:v>情報検索・調査</c:v>
                </c:pt>
                <c:pt idx="12">
                  <c:v>データ管理</c:v>
                </c:pt>
                <c:pt idx="13">
                  <c:v>情報公開</c:v>
                </c:pt>
              </c:strCache>
            </c:strRef>
          </c:cat>
          <c:val>
            <c:numRef>
              <c:f>'【グラフ】課題 (整理)'!$B$76:$B$90</c:f>
              <c:numCache>
                <c:formatCode>0.00_ </c:formatCode>
                <c:ptCount val="14"/>
                <c:pt idx="1">
                  <c:v>2.5</c:v>
                </c:pt>
                <c:pt idx="3">
                  <c:v>4</c:v>
                </c:pt>
                <c:pt idx="4">
                  <c:v>4</c:v>
                </c:pt>
                <c:pt idx="5">
                  <c:v>3</c:v>
                </c:pt>
                <c:pt idx="6">
                  <c:v>4.7142857142857144</c:v>
                </c:pt>
                <c:pt idx="8">
                  <c:v>4.25</c:v>
                </c:pt>
                <c:pt idx="9">
                  <c:v>2</c:v>
                </c:pt>
                <c:pt idx="10">
                  <c:v>4</c:v>
                </c:pt>
                <c:pt idx="11">
                  <c:v>2.6666666666666665</c:v>
                </c:pt>
                <c:pt idx="12">
                  <c:v>3.875</c:v>
                </c:pt>
                <c:pt idx="13">
                  <c:v>2.3333333333333335</c:v>
                </c:pt>
              </c:numCache>
            </c:numRef>
          </c:val>
          <c:extLst>
            <c:ext xmlns:c16="http://schemas.microsoft.com/office/drawing/2014/chart" uri="{C3380CC4-5D6E-409C-BE32-E72D297353CC}">
              <c16:uniqueId val="{00000000-E62C-417C-B372-83D146178BB5}"/>
            </c:ext>
          </c:extLst>
        </c:ser>
        <c:ser>
          <c:idx val="1"/>
          <c:order val="1"/>
          <c:tx>
            <c:strRef>
              <c:f>'【グラフ】課題 (整理)'!$C$74:$C$75</c:f>
              <c:strCache>
                <c:ptCount val="1"/>
                <c:pt idx="0">
                  <c:v>見える化</c:v>
                </c:pt>
              </c:strCache>
            </c:strRef>
          </c:tx>
          <c:spPr>
            <a:solidFill>
              <a:schemeClr val="accent4">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'【グラフ】課題 (整理)'!$A$76:$A$90</c:f>
              <c:strCache>
                <c:ptCount val="14"/>
                <c:pt idx="0">
                  <c:v>その他</c:v>
                </c:pt>
                <c:pt idx="1">
                  <c:v>標準化</c:v>
                </c:pt>
                <c:pt idx="2">
                  <c:v>システム</c:v>
                </c:pt>
                <c:pt idx="3">
                  <c:v>セキュリティ</c:v>
                </c:pt>
                <c:pt idx="4">
                  <c:v>資料作成</c:v>
                </c:pt>
                <c:pt idx="5">
                  <c:v>IT環境</c:v>
                </c:pt>
                <c:pt idx="6">
                  <c:v>引継ぎ</c:v>
                </c:pt>
                <c:pt idx="7">
                  <c:v>紙資料</c:v>
                </c:pt>
                <c:pt idx="8">
                  <c:v>共有</c:v>
                </c:pt>
                <c:pt idx="9">
                  <c:v>業務プロセス</c:v>
                </c:pt>
                <c:pt idx="10">
                  <c:v>稟議・申請・伺い</c:v>
                </c:pt>
                <c:pt idx="11">
                  <c:v>情報検索・調査</c:v>
                </c:pt>
                <c:pt idx="12">
                  <c:v>データ管理</c:v>
                </c:pt>
                <c:pt idx="13">
                  <c:v>情報公開</c:v>
                </c:pt>
              </c:strCache>
            </c:strRef>
          </c:cat>
          <c:val>
            <c:numRef>
              <c:f>'【グラフ】課題 (整理)'!$C$76:$C$90</c:f>
              <c:numCache>
                <c:formatCode>0.00_ </c:formatCode>
                <c:ptCount val="14"/>
                <c:pt idx="1">
                  <c:v>3.5</c:v>
                </c:pt>
                <c:pt idx="2">
                  <c:v>3</c:v>
                </c:pt>
                <c:pt idx="5">
                  <c:v>4</c:v>
                </c:pt>
                <c:pt idx="6">
                  <c:v>5</c:v>
                </c:pt>
                <c:pt idx="7">
                  <c:v>4</c:v>
                </c:pt>
                <c:pt idx="8">
                  <c:v>3.5</c:v>
                </c:pt>
                <c:pt idx="9">
                  <c:v>3</c:v>
                </c:pt>
                <c:pt idx="11">
                  <c:v>4.333333333333333</c:v>
                </c:pt>
                <c:pt idx="12">
                  <c:v>3.2</c:v>
                </c:pt>
                <c:pt idx="13">
                  <c:v>2.4</c:v>
                </c:pt>
              </c:numCache>
            </c:numRef>
          </c:val>
          <c:extLst>
            <c:ext xmlns:c16="http://schemas.microsoft.com/office/drawing/2014/chart" uri="{C3380CC4-5D6E-409C-BE32-E72D297353CC}">
              <c16:uniqueId val="{00000001-E62C-417C-B372-83D146178BB5}"/>
            </c:ext>
          </c:extLst>
        </c:ser>
        <c:ser>
          <c:idx val="2"/>
          <c:order val="2"/>
          <c:tx>
            <c:strRef>
              <c:f>'【グラフ】課題 (整理)'!$D$74:$D$75</c:f>
              <c:strCache>
                <c:ptCount val="1"/>
                <c:pt idx="0">
                  <c:v>自動化</c:v>
                </c:pt>
              </c:strCache>
            </c:strRef>
          </c:tx>
          <c:spPr>
            <a:solidFill>
              <a:schemeClr val="accent6">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'【グラフ】課題 (整理)'!$A$76:$A$90</c:f>
              <c:strCache>
                <c:ptCount val="14"/>
                <c:pt idx="0">
                  <c:v>その他</c:v>
                </c:pt>
                <c:pt idx="1">
                  <c:v>標準化</c:v>
                </c:pt>
                <c:pt idx="2">
                  <c:v>システム</c:v>
                </c:pt>
                <c:pt idx="3">
                  <c:v>セキュリティ</c:v>
                </c:pt>
                <c:pt idx="4">
                  <c:v>資料作成</c:v>
                </c:pt>
                <c:pt idx="5">
                  <c:v>IT環境</c:v>
                </c:pt>
                <c:pt idx="6">
                  <c:v>引継ぎ</c:v>
                </c:pt>
                <c:pt idx="7">
                  <c:v>紙資料</c:v>
                </c:pt>
                <c:pt idx="8">
                  <c:v>共有</c:v>
                </c:pt>
                <c:pt idx="9">
                  <c:v>業務プロセス</c:v>
                </c:pt>
                <c:pt idx="10">
                  <c:v>稟議・申請・伺い</c:v>
                </c:pt>
                <c:pt idx="11">
                  <c:v>情報検索・調査</c:v>
                </c:pt>
                <c:pt idx="12">
                  <c:v>データ管理</c:v>
                </c:pt>
                <c:pt idx="13">
                  <c:v>情報公開</c:v>
                </c:pt>
              </c:strCache>
            </c:strRef>
          </c:cat>
          <c:val>
            <c:numRef>
              <c:f>'【グラフ】課題 (整理)'!$D$76:$D$90</c:f>
              <c:numCache>
                <c:formatCode>0.00_ </c:formatCode>
                <c:ptCount val="14"/>
                <c:pt idx="0">
                  <c:v>3</c:v>
                </c:pt>
                <c:pt idx="2">
                  <c:v>2.3333333333333335</c:v>
                </c:pt>
                <c:pt idx="3">
                  <c:v>4</c:v>
                </c:pt>
                <c:pt idx="4">
                  <c:v>4.333333333333333</c:v>
                </c:pt>
                <c:pt idx="5">
                  <c:v>4</c:v>
                </c:pt>
                <c:pt idx="7">
                  <c:v>4.2</c:v>
                </c:pt>
                <c:pt idx="9">
                  <c:v>3.3333333333333335</c:v>
                </c:pt>
                <c:pt idx="10">
                  <c:v>4.5999999999999996</c:v>
                </c:pt>
                <c:pt idx="11">
                  <c:v>4.5</c:v>
                </c:pt>
              </c:numCache>
            </c:numRef>
          </c:val>
          <c:extLst>
            <c:ext xmlns:c16="http://schemas.microsoft.com/office/drawing/2014/chart" uri="{C3380CC4-5D6E-409C-BE32-E72D297353CC}">
              <c16:uniqueId val="{00000002-E62C-417C-B372-83D146178BB5}"/>
            </c:ext>
          </c:extLst>
        </c:ser>
        <c:ser>
          <c:idx val="3"/>
          <c:order val="3"/>
          <c:tx>
            <c:strRef>
              <c:f>'【グラフ】課題 (整理)'!$E$74:$E$75</c:f>
              <c:strCache>
                <c:ptCount val="1"/>
                <c:pt idx="0">
                  <c:v>数値化</c:v>
                </c:pt>
              </c:strCache>
            </c:strRef>
          </c:tx>
          <c:spPr>
            <a:solidFill>
              <a:schemeClr val="accent2">
                <a:lumMod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'【グラフ】課題 (整理)'!$A$76:$A$90</c:f>
              <c:strCache>
                <c:ptCount val="14"/>
                <c:pt idx="0">
                  <c:v>その他</c:v>
                </c:pt>
                <c:pt idx="1">
                  <c:v>標準化</c:v>
                </c:pt>
                <c:pt idx="2">
                  <c:v>システム</c:v>
                </c:pt>
                <c:pt idx="3">
                  <c:v>セキュリティ</c:v>
                </c:pt>
                <c:pt idx="4">
                  <c:v>資料作成</c:v>
                </c:pt>
                <c:pt idx="5">
                  <c:v>IT環境</c:v>
                </c:pt>
                <c:pt idx="6">
                  <c:v>引継ぎ</c:v>
                </c:pt>
                <c:pt idx="7">
                  <c:v>紙資料</c:v>
                </c:pt>
                <c:pt idx="8">
                  <c:v>共有</c:v>
                </c:pt>
                <c:pt idx="9">
                  <c:v>業務プロセス</c:v>
                </c:pt>
                <c:pt idx="10">
                  <c:v>稟議・申請・伺い</c:v>
                </c:pt>
                <c:pt idx="11">
                  <c:v>情報検索・調査</c:v>
                </c:pt>
                <c:pt idx="12">
                  <c:v>データ管理</c:v>
                </c:pt>
                <c:pt idx="13">
                  <c:v>情報公開</c:v>
                </c:pt>
              </c:strCache>
            </c:strRef>
          </c:cat>
          <c:val>
            <c:numRef>
              <c:f>'【グラフ】課題 (整理)'!$E$76:$E$90</c:f>
              <c:numCache>
                <c:formatCode>0.00_ </c:formatCode>
                <c:ptCount val="14"/>
                <c:pt idx="1">
                  <c:v>5</c:v>
                </c:pt>
                <c:pt idx="5">
                  <c:v>1</c:v>
                </c:pt>
                <c:pt idx="6">
                  <c:v>5</c:v>
                </c:pt>
                <c:pt idx="7">
                  <c:v>3</c:v>
                </c:pt>
                <c:pt idx="8">
                  <c:v>5</c:v>
                </c:pt>
                <c:pt idx="9">
                  <c:v>4</c:v>
                </c:pt>
                <c:pt idx="10">
                  <c:v>4.25</c:v>
                </c:pt>
                <c:pt idx="12">
                  <c:v>4</c:v>
                </c:pt>
                <c:pt idx="13">
                  <c:v>3</c:v>
                </c:pt>
              </c:numCache>
            </c:numRef>
          </c:val>
          <c:extLst>
            <c:ext xmlns:c16="http://schemas.microsoft.com/office/drawing/2014/chart" uri="{C3380CC4-5D6E-409C-BE32-E72D297353CC}">
              <c16:uniqueId val="{00000003-E62C-417C-B372-83D146178BB5}"/>
            </c:ext>
          </c:extLst>
        </c:ser>
        <c:ser>
          <c:idx val="4"/>
          <c:order val="4"/>
          <c:tx>
            <c:strRef>
              <c:f>'【グラフ】課題 (整理)'!$F$74:$F$75</c:f>
              <c:strCache>
                <c:ptCount val="1"/>
                <c:pt idx="0">
                  <c:v>その他</c:v>
                </c:pt>
              </c:strCache>
            </c:strRef>
          </c:tx>
          <c:spPr>
            <a:solidFill>
              <a:schemeClr val="accent4">
                <a:lumMod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'【グラフ】課題 (整理)'!$A$76:$A$90</c:f>
              <c:strCache>
                <c:ptCount val="14"/>
                <c:pt idx="0">
                  <c:v>その他</c:v>
                </c:pt>
                <c:pt idx="1">
                  <c:v>標準化</c:v>
                </c:pt>
                <c:pt idx="2">
                  <c:v>システム</c:v>
                </c:pt>
                <c:pt idx="3">
                  <c:v>セキュリティ</c:v>
                </c:pt>
                <c:pt idx="4">
                  <c:v>資料作成</c:v>
                </c:pt>
                <c:pt idx="5">
                  <c:v>IT環境</c:v>
                </c:pt>
                <c:pt idx="6">
                  <c:v>引継ぎ</c:v>
                </c:pt>
                <c:pt idx="7">
                  <c:v>紙資料</c:v>
                </c:pt>
                <c:pt idx="8">
                  <c:v>共有</c:v>
                </c:pt>
                <c:pt idx="9">
                  <c:v>業務プロセス</c:v>
                </c:pt>
                <c:pt idx="10">
                  <c:v>稟議・申請・伺い</c:v>
                </c:pt>
                <c:pt idx="11">
                  <c:v>情報検索・調査</c:v>
                </c:pt>
                <c:pt idx="12">
                  <c:v>データ管理</c:v>
                </c:pt>
                <c:pt idx="13">
                  <c:v>情報公開</c:v>
                </c:pt>
              </c:strCache>
            </c:strRef>
          </c:cat>
          <c:val>
            <c:numRef>
              <c:f>'【グラフ】課題 (整理)'!$F$76:$F$90</c:f>
              <c:numCache>
                <c:formatCode>0.00_ </c:formatCode>
                <c:ptCount val="14"/>
                <c:pt idx="0">
                  <c:v>1</c:v>
                </c:pt>
                <c:pt idx="4">
                  <c:v>2</c:v>
                </c:pt>
                <c:pt idx="7">
                  <c:v>1</c:v>
                </c:pt>
                <c:pt idx="9">
                  <c:v>2</c:v>
                </c:pt>
              </c:numCache>
            </c:numRef>
          </c:val>
          <c:extLst>
            <c:ext xmlns:c16="http://schemas.microsoft.com/office/drawing/2014/chart" uri="{C3380CC4-5D6E-409C-BE32-E72D297353CC}">
              <c16:uniqueId val="{00000004-E62C-417C-B372-83D146178BB5}"/>
            </c:ext>
          </c:extLst>
        </c:ser>
        <c:dLbls>
          <c:dLblPos val="ctr"/>
          <c:showLegendKey val="0"/>
          <c:showVal val="1"/>
          <c:showCatName val="0"/>
          <c:showSerName val="0"/>
          <c:showPercent val="0"/>
          <c:showBubbleSize val="0"/>
        </c:dLbls>
        <c:gapWidth val="50"/>
        <c:overlap val="100"/>
        <c:axId val="610688352"/>
        <c:axId val="610700816"/>
      </c:barChart>
      <c:catAx>
        <c:axId val="610688352"/>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0700816"/>
        <c:crosses val="autoZero"/>
        <c:auto val="1"/>
        <c:lblAlgn val="ctr"/>
        <c:lblOffset val="100"/>
        <c:noMultiLvlLbl val="0"/>
      </c:catAx>
      <c:valAx>
        <c:axId val="610700816"/>
        <c:scaling>
          <c:orientation val="minMax"/>
        </c:scaling>
        <c:delete val="0"/>
        <c:axPos val="b"/>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06883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[04_抽出課題整理.xlsx]【グラフ】課題 (整理)!ピボットテーブル8</c:name>
    <c:fmtId val="9"/>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対策別課題数</a:t>
            </a:r>
          </a:p>
        </c:rich>
      </c:tx>
      <c:layout>
        <c:manualLayout>
          <c:xMode val="edge"/>
          <c:yMode val="edge"/>
          <c:x val="0.36577169464555187"/>
          <c:y val="3.20236521313402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pivotFmt>
      <c:pivotFmt>
        <c:idx val="17"/>
        <c:spPr>
          <a:solidFill>
            <a:schemeClr val="accent1"/>
          </a:solidFill>
          <a:ln w="19050">
            <a:solidFill>
              <a:schemeClr val="lt1"/>
            </a:solidFill>
          </a:ln>
          <a:effectLst/>
        </c:spPr>
      </c:pivotFmt>
      <c:pivotFmt>
        <c:idx val="18"/>
        <c:spPr>
          <a:solidFill>
            <a:schemeClr val="accent1"/>
          </a:solidFill>
          <a:ln w="19050">
            <a:solidFill>
              <a:schemeClr val="lt1"/>
            </a:solidFill>
          </a:ln>
          <a:effectLst/>
        </c:spPr>
        <c:marker>
          <c:symbol val="none"/>
        </c:marker>
      </c:pivotFmt>
      <c:pivotFmt>
        <c:idx val="19"/>
        <c:spPr>
          <a:solidFill>
            <a:schemeClr val="accent1"/>
          </a:solidFill>
          <a:ln w="19050">
            <a:solidFill>
              <a:schemeClr val="lt1"/>
            </a:solidFill>
          </a:ln>
          <a:effectLst/>
        </c:spPr>
        <c:marker>
          <c:symbol val="none"/>
        </c:marker>
      </c:pivotFmt>
    </c:pivotFmts>
    <c:plotArea>
      <c:layout>
        <c:manualLayout>
          <c:layoutTarget val="inner"/>
          <c:xMode val="edge"/>
          <c:yMode val="edge"/>
          <c:x val="0.31760338682496903"/>
          <c:y val="0.2832463014528292"/>
          <c:w val="0.2681893286829079"/>
          <c:h val="0.60241554355269444"/>
        </c:manualLayout>
      </c:layout>
      <c:barChart>
        <c:barDir val="bar"/>
        <c:grouping val="clustered"/>
        <c:varyColors val="0"/>
        <c:ser>
          <c:idx val="0"/>
          <c:order val="0"/>
          <c:tx>
            <c:strRef>
              <c:f>'【グラフ】課題 (整理)'!$B$1</c:f>
              <c:strCache>
                <c:ptCount val="1"/>
                <c:pt idx="0">
                  <c:v>集計</c:v>
                </c:pt>
              </c:strCache>
            </c:strRef>
          </c:tx>
          <c:spPr>
            <a:solidFill>
              <a:schemeClr val="accent1"/>
            </a:solidFill>
            <a:ln w="19050">
              <a:solidFill>
                <a:schemeClr val="lt1"/>
              </a:solidFill>
            </a:ln>
            <a:effectLst/>
          </c:spPr>
          <c:invertIfNegative val="0"/>
          <c:cat>
            <c:strRef>
              <c:f>'【グラフ】課題 (整理)'!$A$2:$A$7</c:f>
              <c:strCache>
                <c:ptCount val="5"/>
                <c:pt idx="0">
                  <c:v>その他</c:v>
                </c:pt>
                <c:pt idx="1">
                  <c:v>数値化</c:v>
                </c:pt>
                <c:pt idx="2">
                  <c:v>自動化</c:v>
                </c:pt>
                <c:pt idx="3">
                  <c:v>見える化</c:v>
                </c:pt>
                <c:pt idx="4">
                  <c:v>共有化</c:v>
                </c:pt>
              </c:strCache>
            </c:strRef>
          </c:cat>
          <c:val>
            <c:numRef>
              <c:f>'【グラフ】課題 (整理)'!$B$2:$B$7</c:f>
              <c:numCache>
                <c:formatCode>General</c:formatCode>
                <c:ptCount val="5"/>
                <c:pt idx="0">
                  <c:v>5</c:v>
                </c:pt>
                <c:pt idx="1">
                  <c:v>15</c:v>
                </c:pt>
                <c:pt idx="2">
                  <c:v>34</c:v>
                </c:pt>
                <c:pt idx="3">
                  <c:v>39</c:v>
                </c:pt>
                <c:pt idx="4">
                  <c:v>41</c:v>
                </c:pt>
              </c:numCache>
            </c:numRef>
          </c:val>
          <c:extLst>
            <c:ext xmlns:c16="http://schemas.microsoft.com/office/drawing/2014/chart" uri="{C3380CC4-5D6E-409C-BE32-E72D297353CC}">
              <c16:uniqueId val="{0000000A-FCD9-430D-86DC-365E8B90CA29}"/>
            </c:ext>
          </c:extLst>
        </c:ser>
        <c:dLbls>
          <c:showLegendKey val="0"/>
          <c:showVal val="0"/>
          <c:showCatName val="0"/>
          <c:showSerName val="0"/>
          <c:showPercent val="0"/>
          <c:showBubbleSize val="0"/>
        </c:dLbls>
        <c:gapWidth val="100"/>
        <c:axId val="360721728"/>
        <c:axId val="360718448"/>
      </c:barChart>
      <c:valAx>
        <c:axId val="360718448"/>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60721728"/>
        <c:crosses val="autoZero"/>
        <c:crossBetween val="between"/>
      </c:valAx>
      <c:catAx>
        <c:axId val="36072172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60718448"/>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[04_抽出課題整理.xlsx]【グラフ】課題 (整理)!ピボットテーブル9</c:name>
    <c:fmtId val="1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課題カテゴリ別課題数</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6"/>
        <c:spPr>
          <a:solidFill>
            <a:schemeClr val="accent1"/>
          </a:solidFill>
          <a:ln w="19050">
            <a:solidFill>
              <a:schemeClr val="lt1"/>
            </a:solidFill>
          </a:ln>
          <a:effectLst/>
        </c:spPr>
      </c:pivotFmt>
      <c:pivotFmt>
        <c:idx val="17"/>
        <c:spPr>
          <a:solidFill>
            <a:schemeClr val="accent1"/>
          </a:solidFill>
          <a:ln w="19050">
            <a:solidFill>
              <a:schemeClr val="lt1"/>
            </a:solidFill>
          </a:ln>
          <a:effectLst/>
        </c:spPr>
      </c:pivotFmt>
      <c:pivotFmt>
        <c:idx val="18"/>
        <c:spPr>
          <a:solidFill>
            <a:schemeClr val="accent1"/>
          </a:solidFill>
          <a:ln w="19050">
            <a:solidFill>
              <a:schemeClr val="lt1"/>
            </a:solidFill>
          </a:ln>
          <a:effectLst/>
        </c:spPr>
      </c:pivotFmt>
      <c:pivotFmt>
        <c:idx val="19"/>
        <c:spPr>
          <a:solidFill>
            <a:schemeClr val="accent1"/>
          </a:solidFill>
          <a:ln w="19050">
            <a:solidFill>
              <a:schemeClr val="lt1"/>
            </a:solidFill>
          </a:ln>
          <a:effectLst/>
        </c:spPr>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pivotFmt>
      <c:pivotFmt>
        <c:idx val="24"/>
        <c:spPr>
          <a:solidFill>
            <a:schemeClr val="accent1"/>
          </a:solidFill>
          <a:ln w="19050">
            <a:solidFill>
              <a:schemeClr val="lt1"/>
            </a:solidFill>
          </a:ln>
          <a:effectLst/>
        </c:spPr>
      </c:pivotFmt>
      <c:pivotFmt>
        <c:idx val="25"/>
        <c:spPr>
          <a:solidFill>
            <a:schemeClr val="accent1"/>
          </a:solidFill>
          <a:ln w="19050">
            <a:solidFill>
              <a:schemeClr val="lt1"/>
            </a:solidFill>
          </a:ln>
          <a:effectLst/>
        </c:spPr>
      </c:pivotFmt>
      <c:pivotFmt>
        <c:idx val="26"/>
        <c:spPr>
          <a:solidFill>
            <a:schemeClr val="accent1"/>
          </a:solidFill>
          <a:ln w="19050">
            <a:solidFill>
              <a:schemeClr val="lt1"/>
            </a:solidFill>
          </a:ln>
          <a:effectLst/>
        </c:spPr>
      </c:pivotFmt>
      <c:pivotFmt>
        <c:idx val="27"/>
        <c:spPr>
          <a:solidFill>
            <a:schemeClr val="accent1"/>
          </a:solidFill>
          <a:ln w="19050">
            <a:solidFill>
              <a:schemeClr val="lt1"/>
            </a:solidFill>
          </a:ln>
          <a:effectLst/>
        </c:spPr>
      </c:pivotFmt>
      <c:pivotFmt>
        <c:idx val="28"/>
        <c:spPr>
          <a:solidFill>
            <a:schemeClr val="accent1"/>
          </a:solidFill>
          <a:ln w="19050">
            <a:solidFill>
              <a:schemeClr val="lt1"/>
            </a:solidFill>
          </a:ln>
          <a:effectLst/>
        </c:spPr>
      </c:pivotFmt>
      <c:pivotFmt>
        <c:idx val="29"/>
        <c:spPr>
          <a:solidFill>
            <a:schemeClr val="accent1"/>
          </a:solidFill>
          <a:ln w="19050">
            <a:solidFill>
              <a:schemeClr val="lt1"/>
            </a:solidFill>
          </a:ln>
          <a:effectLst/>
        </c:spPr>
      </c:pivotFmt>
      <c:pivotFmt>
        <c:idx val="3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31"/>
        <c:spPr>
          <a:solidFill>
            <a:schemeClr val="accent1"/>
          </a:solidFill>
          <a:ln w="19050">
            <a:solidFill>
              <a:schemeClr val="lt1"/>
            </a:solidFill>
          </a:ln>
          <a:effectLst/>
        </c:spPr>
      </c:pivotFmt>
      <c:pivotFmt>
        <c:idx val="32"/>
        <c:spPr>
          <a:solidFill>
            <a:schemeClr val="accent1"/>
          </a:solidFill>
          <a:ln w="19050">
            <a:solidFill>
              <a:schemeClr val="lt1"/>
            </a:solidFill>
          </a:ln>
          <a:effectLst/>
        </c:spPr>
      </c:pivotFmt>
      <c:pivotFmt>
        <c:idx val="33"/>
        <c:spPr>
          <a:solidFill>
            <a:schemeClr val="accent1"/>
          </a:solidFill>
          <a:ln w="19050">
            <a:solidFill>
              <a:schemeClr val="lt1"/>
            </a:solidFill>
          </a:ln>
          <a:effectLst/>
        </c:spPr>
      </c:pivotFmt>
      <c:pivotFmt>
        <c:idx val="34"/>
        <c:spPr>
          <a:solidFill>
            <a:schemeClr val="accent1"/>
          </a:solidFill>
          <a:ln w="19050">
            <a:solidFill>
              <a:schemeClr val="lt1"/>
            </a:solidFill>
          </a:ln>
          <a:effectLst/>
        </c:spPr>
      </c:pivotFmt>
      <c:pivotFmt>
        <c:idx val="35"/>
        <c:spPr>
          <a:solidFill>
            <a:schemeClr val="accent1"/>
          </a:solidFill>
          <a:ln w="19050">
            <a:solidFill>
              <a:schemeClr val="lt1"/>
            </a:solidFill>
          </a:ln>
          <a:effectLst/>
        </c:spPr>
      </c:pivotFmt>
      <c:pivotFmt>
        <c:idx val="36"/>
        <c:spPr>
          <a:solidFill>
            <a:schemeClr val="accent1"/>
          </a:solidFill>
          <a:ln w="19050">
            <a:solidFill>
              <a:schemeClr val="lt1"/>
            </a:solidFill>
          </a:ln>
          <a:effectLst/>
        </c:spPr>
      </c:pivotFmt>
      <c:pivotFmt>
        <c:idx val="37"/>
        <c:spPr>
          <a:solidFill>
            <a:schemeClr val="accent1"/>
          </a:solidFill>
          <a:ln w="19050">
            <a:solidFill>
              <a:schemeClr val="lt1"/>
            </a:solidFill>
          </a:ln>
          <a:effectLst/>
        </c:spPr>
      </c:pivotFmt>
      <c:pivotFmt>
        <c:idx val="38"/>
        <c:spPr>
          <a:solidFill>
            <a:schemeClr val="accent1"/>
          </a:solidFill>
          <a:ln w="19050">
            <a:solidFill>
              <a:schemeClr val="lt1"/>
            </a:solidFill>
          </a:ln>
          <a:effectLst/>
        </c:spPr>
      </c:pivotFmt>
      <c:pivotFmt>
        <c:idx val="39"/>
        <c:spPr>
          <a:solidFill>
            <a:schemeClr val="accent1"/>
          </a:solidFill>
          <a:ln w="19050">
            <a:solidFill>
              <a:schemeClr val="lt1"/>
            </a:solidFill>
          </a:ln>
          <a:effectLst/>
        </c:spPr>
      </c:pivotFmt>
      <c:pivotFmt>
        <c:idx val="40"/>
        <c:spPr>
          <a:solidFill>
            <a:schemeClr val="accent1"/>
          </a:solidFill>
          <a:ln w="19050">
            <a:solidFill>
              <a:schemeClr val="lt1"/>
            </a:solidFill>
          </a:ln>
          <a:effectLst/>
        </c:spPr>
      </c:pivotFmt>
      <c:pivotFmt>
        <c:idx val="41"/>
        <c:spPr>
          <a:solidFill>
            <a:schemeClr val="accent1"/>
          </a:solidFill>
          <a:ln w="19050">
            <a:solidFill>
              <a:schemeClr val="lt1"/>
            </a:solidFill>
          </a:ln>
          <a:effectLst/>
        </c:spPr>
      </c:pivotFmt>
      <c:pivotFmt>
        <c:idx val="42"/>
        <c:spPr>
          <a:solidFill>
            <a:schemeClr val="accent1"/>
          </a:solidFill>
          <a:ln w="19050">
            <a:solidFill>
              <a:schemeClr val="lt1"/>
            </a:solidFill>
          </a:ln>
          <a:effectLst/>
        </c:spPr>
      </c:pivotFmt>
      <c:pivotFmt>
        <c:idx val="43"/>
        <c:spPr>
          <a:solidFill>
            <a:schemeClr val="accent1"/>
          </a:solidFill>
          <a:ln w="19050">
            <a:solidFill>
              <a:schemeClr val="lt1"/>
            </a:solidFill>
          </a:ln>
          <a:effectLst/>
        </c:spPr>
      </c:pivotFmt>
      <c:pivotFmt>
        <c:idx val="44"/>
        <c:spPr>
          <a:solidFill>
            <a:schemeClr val="accent1"/>
          </a:solidFill>
          <a:ln w="19050">
            <a:solidFill>
              <a:schemeClr val="lt1"/>
            </a:solidFill>
          </a:ln>
          <a:effectLst/>
        </c:spPr>
      </c:pivotFmt>
      <c:pivotFmt>
        <c:idx val="45"/>
        <c:spPr>
          <a:solidFill>
            <a:schemeClr val="accent1"/>
          </a:solidFill>
          <a:ln w="19050">
            <a:solidFill>
              <a:schemeClr val="lt1"/>
            </a:solidFill>
          </a:ln>
          <a:effectLst/>
        </c:spPr>
        <c:marker>
          <c:symbol val="none"/>
        </c:marker>
      </c:pivotFmt>
      <c:pivotFmt>
        <c:idx val="46"/>
        <c:spPr>
          <a:solidFill>
            <a:schemeClr val="accent1"/>
          </a:solidFill>
          <a:ln w="19050">
            <a:solidFill>
              <a:schemeClr val="lt1"/>
            </a:solidFill>
          </a:ln>
          <a:effectLst/>
        </c:spPr>
        <c:marker>
          <c:symbol val="none"/>
        </c:marker>
      </c:pivotFmt>
    </c:pivotFmts>
    <c:plotArea>
      <c:layout/>
      <c:barChart>
        <c:barDir val="bar"/>
        <c:grouping val="clustered"/>
        <c:varyColors val="0"/>
        <c:ser>
          <c:idx val="0"/>
          <c:order val="0"/>
          <c:tx>
            <c:strRef>
              <c:f>'【グラフ】課題 (整理)'!$B$10</c:f>
              <c:strCache>
                <c:ptCount val="1"/>
                <c:pt idx="0">
                  <c:v>集計</c:v>
                </c:pt>
              </c:strCache>
            </c:strRef>
          </c:tx>
          <c:spPr>
            <a:solidFill>
              <a:schemeClr val="accent1"/>
            </a:solidFill>
            <a:ln w="19050">
              <a:solidFill>
                <a:schemeClr val="lt1"/>
              </a:solidFill>
            </a:ln>
            <a:effectLst/>
          </c:spPr>
          <c:invertIfNegative val="0"/>
          <c:cat>
            <c:strRef>
              <c:f>'【グラフ】課題 (整理)'!$A$11:$A$25</c:f>
              <c:strCache>
                <c:ptCount val="14"/>
                <c:pt idx="0">
                  <c:v>その他</c:v>
                </c:pt>
                <c:pt idx="1">
                  <c:v>標準化</c:v>
                </c:pt>
                <c:pt idx="2">
                  <c:v>システム</c:v>
                </c:pt>
                <c:pt idx="3">
                  <c:v>セキュリティ</c:v>
                </c:pt>
                <c:pt idx="4">
                  <c:v>資料作成</c:v>
                </c:pt>
                <c:pt idx="5">
                  <c:v>IT環境</c:v>
                </c:pt>
                <c:pt idx="6">
                  <c:v>引継ぎ</c:v>
                </c:pt>
                <c:pt idx="7">
                  <c:v>紙資料</c:v>
                </c:pt>
                <c:pt idx="8">
                  <c:v>共有</c:v>
                </c:pt>
                <c:pt idx="9">
                  <c:v>業務プロセス</c:v>
                </c:pt>
                <c:pt idx="10">
                  <c:v>稟議・申請・伺い</c:v>
                </c:pt>
                <c:pt idx="11">
                  <c:v>情報検索・調査</c:v>
                </c:pt>
                <c:pt idx="12">
                  <c:v>データ管理</c:v>
                </c:pt>
                <c:pt idx="13">
                  <c:v>情報公開</c:v>
                </c:pt>
              </c:strCache>
            </c:strRef>
          </c:cat>
          <c:val>
            <c:numRef>
              <c:f>'【グラフ】課題 (整理)'!$B$11:$B$25</c:f>
              <c:numCache>
                <c:formatCode>General</c:formatCode>
                <c:ptCount val="14"/>
                <c:pt idx="0">
                  <c:v>2</c:v>
                </c:pt>
                <c:pt idx="1">
                  <c:v>5</c:v>
                </c:pt>
                <c:pt idx="2">
                  <c:v>5</c:v>
                </c:pt>
                <c:pt idx="3">
                  <c:v>5</c:v>
                </c:pt>
                <c:pt idx="4">
                  <c:v>8</c:v>
                </c:pt>
                <c:pt idx="5">
                  <c:v>9</c:v>
                </c:pt>
                <c:pt idx="6">
                  <c:v>10</c:v>
                </c:pt>
                <c:pt idx="7">
                  <c:v>10</c:v>
                </c:pt>
                <c:pt idx="8">
                  <c:v>11</c:v>
                </c:pt>
                <c:pt idx="9">
                  <c:v>12</c:v>
                </c:pt>
                <c:pt idx="10">
                  <c:v>12</c:v>
                </c:pt>
                <c:pt idx="11">
                  <c:v>14</c:v>
                </c:pt>
                <c:pt idx="12">
                  <c:v>14</c:v>
                </c:pt>
                <c:pt idx="13">
                  <c:v>17</c:v>
                </c:pt>
              </c:numCache>
            </c:numRef>
          </c:val>
          <c:extLst>
            <c:ext xmlns:c16="http://schemas.microsoft.com/office/drawing/2014/chart" uri="{C3380CC4-5D6E-409C-BE32-E72D297353CC}">
              <c16:uniqueId val="{00000000-C45A-44B8-BC5A-04C7BD646378}"/>
            </c:ext>
          </c:extLst>
        </c:ser>
        <c:dLbls>
          <c:showLegendKey val="0"/>
          <c:showVal val="0"/>
          <c:showCatName val="0"/>
          <c:showSerName val="0"/>
          <c:showPercent val="0"/>
          <c:showBubbleSize val="0"/>
        </c:dLbls>
        <c:gapWidth val="100"/>
        <c:axId val="355247224"/>
        <c:axId val="355246896"/>
      </c:barChart>
      <c:valAx>
        <c:axId val="355246896"/>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5247224"/>
        <c:crosses val="autoZero"/>
        <c:crossBetween val="between"/>
      </c:valAx>
      <c:catAx>
        <c:axId val="35524722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5246896"/>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[04_抽出課題整理.xlsx]【グラフ】課題 (整理)!ピボットテーブル10</c:name>
    <c:fmtId val="9"/>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影響範囲別件数</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ivotFmts>
      <c:pivotFmt>
        <c:idx val="0"/>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bar"/>
        <c:grouping val="clustered"/>
        <c:varyColors val="0"/>
        <c:ser>
          <c:idx val="0"/>
          <c:order val="0"/>
          <c:tx>
            <c:strRef>
              <c:f>'【グラフ】課題 (整理)'!$B$28</c:f>
              <c:strCache>
                <c:ptCount val="1"/>
                <c:pt idx="0">
                  <c:v>集計</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'【グラフ】課題 (整理)'!$A$29:$A$34</c:f>
              <c:strCache>
                <c:ptCount val="5"/>
                <c:pt idx="0">
                  <c:v>1</c:v>
                </c:pt>
                <c:pt idx="1">
                  <c:v>2</c:v>
                </c:pt>
                <c:pt idx="2">
                  <c:v>3</c:v>
                </c:pt>
                <c:pt idx="3">
                  <c:v>4</c:v>
                </c:pt>
                <c:pt idx="4">
                  <c:v>5</c:v>
                </c:pt>
              </c:strCache>
            </c:strRef>
          </c:cat>
          <c:val>
            <c:numRef>
              <c:f>'【グラフ】課題 (整理)'!$B$29:$B$34</c:f>
              <c:numCache>
                <c:formatCode>General</c:formatCode>
                <c:ptCount val="5"/>
                <c:pt idx="0">
                  <c:v>7</c:v>
                </c:pt>
                <c:pt idx="1">
                  <c:v>29</c:v>
                </c:pt>
                <c:pt idx="2">
                  <c:v>14</c:v>
                </c:pt>
                <c:pt idx="3">
                  <c:v>44</c:v>
                </c:pt>
                <c:pt idx="4">
                  <c:v>40</c:v>
                </c:pt>
              </c:numCache>
            </c:numRef>
          </c:val>
          <c:extLst>
            <c:ext xmlns:c16="http://schemas.microsoft.com/office/drawing/2014/chart" uri="{C3380CC4-5D6E-409C-BE32-E72D297353CC}">
              <c16:uniqueId val="{00000000-C374-4D18-90FA-E466067CDD2E}"/>
            </c:ext>
          </c:extLst>
        </c:ser>
        <c:dLbls>
          <c:dLblPos val="ctr"/>
          <c:showLegendKey val="0"/>
          <c:showVal val="1"/>
          <c:showCatName val="0"/>
          <c:showSerName val="0"/>
          <c:showPercent val="0"/>
          <c:showBubbleSize val="0"/>
        </c:dLbls>
        <c:gapWidth val="182"/>
        <c:axId val="353030712"/>
        <c:axId val="353027104"/>
      </c:barChart>
      <c:catAx>
        <c:axId val="3530307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3027104"/>
        <c:crosses val="autoZero"/>
        <c:auto val="1"/>
        <c:lblAlgn val="ctr"/>
        <c:lblOffset val="100"/>
        <c:noMultiLvlLbl val="0"/>
      </c:catAx>
      <c:valAx>
        <c:axId val="353027104"/>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3030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[04_抽出課題整理.xlsx]【グラフ】課題 (整理)!ピボットテーブル1</c:name>
    <c:fmtId val="17"/>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カテゴリ別件数と影響範囲</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ivotFmts>
      <c:pivotFmt>
        <c:idx val="0"/>
        <c:spPr>
          <a:solidFill>
            <a:schemeClr val="accent1"/>
          </a:solidFill>
          <a:ln>
            <a:noFill/>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Lst>
        </c:dLbl>
      </c:pivotFmt>
      <c:pivotFmt>
        <c:idx val="3"/>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col"/>
        <c:grouping val="clustered"/>
        <c:varyColors val="0"/>
        <c:ser>
          <c:idx val="0"/>
          <c:order val="0"/>
          <c:tx>
            <c:strRef>
              <c:f>'【グラフ】課題 (整理)'!$B$40</c:f>
              <c:strCache>
                <c:ptCount val="1"/>
                <c:pt idx="0">
                  <c:v>件数</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'【グラフ】課題 (整理)'!$A$41:$A$54</c:f>
              <c:strCache>
                <c:ptCount val="14"/>
                <c:pt idx="0">
                  <c:v>情報公開</c:v>
                </c:pt>
                <c:pt idx="1">
                  <c:v>データ管理</c:v>
                </c:pt>
                <c:pt idx="2">
                  <c:v>情報検索・調査</c:v>
                </c:pt>
                <c:pt idx="3">
                  <c:v>稟議・申請・伺い</c:v>
                </c:pt>
                <c:pt idx="4">
                  <c:v>業務プロセス</c:v>
                </c:pt>
                <c:pt idx="5">
                  <c:v>共有</c:v>
                </c:pt>
                <c:pt idx="6">
                  <c:v>紙資料</c:v>
                </c:pt>
                <c:pt idx="7">
                  <c:v>引継ぎ</c:v>
                </c:pt>
                <c:pt idx="8">
                  <c:v>IT環境</c:v>
                </c:pt>
                <c:pt idx="9">
                  <c:v>資料作成</c:v>
                </c:pt>
                <c:pt idx="10">
                  <c:v>セキュリティ</c:v>
                </c:pt>
                <c:pt idx="11">
                  <c:v>システム</c:v>
                </c:pt>
                <c:pt idx="12">
                  <c:v>標準化</c:v>
                </c:pt>
                <c:pt idx="13">
                  <c:v>その他</c:v>
                </c:pt>
              </c:strCache>
            </c:strRef>
          </c:cat>
          <c:val>
            <c:numRef>
              <c:f>'【グラフ】課題 (整理)'!$B$41:$B$54</c:f>
              <c:numCache>
                <c:formatCode>General</c:formatCode>
                <c:ptCount val="14"/>
                <c:pt idx="0">
                  <c:v>17</c:v>
                </c:pt>
                <c:pt idx="1">
                  <c:v>14</c:v>
                </c:pt>
                <c:pt idx="2">
                  <c:v>14</c:v>
                </c:pt>
                <c:pt idx="3">
                  <c:v>12</c:v>
                </c:pt>
                <c:pt idx="4">
                  <c:v>12</c:v>
                </c:pt>
                <c:pt idx="5">
                  <c:v>11</c:v>
                </c:pt>
                <c:pt idx="6">
                  <c:v>10</c:v>
                </c:pt>
                <c:pt idx="7">
                  <c:v>10</c:v>
                </c:pt>
                <c:pt idx="8">
                  <c:v>9</c:v>
                </c:pt>
                <c:pt idx="9">
                  <c:v>8</c:v>
                </c:pt>
                <c:pt idx="10">
                  <c:v>5</c:v>
                </c:pt>
                <c:pt idx="11">
                  <c:v>5</c:v>
                </c:pt>
                <c:pt idx="12">
                  <c:v>5</c:v>
                </c:pt>
                <c:pt idx="13">
                  <c:v>2</c:v>
                </c:pt>
              </c:numCache>
            </c:numRef>
          </c:val>
          <c:extLst>
            <c:ext xmlns:c16="http://schemas.microsoft.com/office/drawing/2014/chart" uri="{C3380CC4-5D6E-409C-BE32-E72D297353CC}">
              <c16:uniqueId val="{00000000-1648-4132-B187-58E7BAAE55EE}"/>
            </c:ext>
          </c:extLst>
        </c:ser>
        <c:dLbls>
          <c:dLblPos val="ctr"/>
          <c:showLegendKey val="0"/>
          <c:showVal val="1"/>
          <c:showCatName val="0"/>
          <c:showSerName val="0"/>
          <c:showPercent val="0"/>
          <c:showBubbleSize val="0"/>
        </c:dLbls>
        <c:gapWidth val="219"/>
        <c:overlap val="-27"/>
        <c:axId val="457797648"/>
        <c:axId val="457800600"/>
      </c:barChart>
      <c:lineChart>
        <c:grouping val="standard"/>
        <c:varyColors val="0"/>
        <c:ser>
          <c:idx val="1"/>
          <c:order val="1"/>
          <c:tx>
            <c:strRef>
              <c:f>'【グラフ】課題 (整理)'!$C$40</c:f>
              <c:strCache>
                <c:ptCount val="1"/>
                <c:pt idx="0">
                  <c:v>影響範囲(平均)</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'【グラフ】課題 (整理)'!$A$41:$A$54</c:f>
              <c:strCache>
                <c:ptCount val="14"/>
                <c:pt idx="0">
                  <c:v>情報公開</c:v>
                </c:pt>
                <c:pt idx="1">
                  <c:v>データ管理</c:v>
                </c:pt>
                <c:pt idx="2">
                  <c:v>情報検索・調査</c:v>
                </c:pt>
                <c:pt idx="3">
                  <c:v>稟議・申請・伺い</c:v>
                </c:pt>
                <c:pt idx="4">
                  <c:v>業務プロセス</c:v>
                </c:pt>
                <c:pt idx="5">
                  <c:v>共有</c:v>
                </c:pt>
                <c:pt idx="6">
                  <c:v>紙資料</c:v>
                </c:pt>
                <c:pt idx="7">
                  <c:v>引継ぎ</c:v>
                </c:pt>
                <c:pt idx="8">
                  <c:v>IT環境</c:v>
                </c:pt>
                <c:pt idx="9">
                  <c:v>資料作成</c:v>
                </c:pt>
                <c:pt idx="10">
                  <c:v>セキュリティ</c:v>
                </c:pt>
                <c:pt idx="11">
                  <c:v>システム</c:v>
                </c:pt>
                <c:pt idx="12">
                  <c:v>標準化</c:v>
                </c:pt>
                <c:pt idx="13">
                  <c:v>その他</c:v>
                </c:pt>
              </c:strCache>
            </c:strRef>
          </c:cat>
          <c:val>
            <c:numRef>
              <c:f>'【グラフ】課題 (整理)'!$C$41:$C$54</c:f>
              <c:numCache>
                <c:formatCode>0.00_ </c:formatCode>
                <c:ptCount val="14"/>
                <c:pt idx="0">
                  <c:v>2.4117647058823528</c:v>
                </c:pt>
                <c:pt idx="1">
                  <c:v>3.6428571428571428</c:v>
                </c:pt>
                <c:pt idx="2">
                  <c:v>4</c:v>
                </c:pt>
                <c:pt idx="3">
                  <c:v>4.333333333333333</c:v>
                </c:pt>
                <c:pt idx="4">
                  <c:v>3</c:v>
                </c:pt>
                <c:pt idx="5">
                  <c:v>4.1818181818181817</c:v>
                </c:pt>
                <c:pt idx="6">
                  <c:v>3.5</c:v>
                </c:pt>
                <c:pt idx="7">
                  <c:v>4.8</c:v>
                </c:pt>
                <c:pt idx="8">
                  <c:v>3.5555555555555554</c:v>
                </c:pt>
                <c:pt idx="9">
                  <c:v>4</c:v>
                </c:pt>
                <c:pt idx="10">
                  <c:v>4</c:v>
                </c:pt>
                <c:pt idx="11">
                  <c:v>2.6</c:v>
                </c:pt>
                <c:pt idx="12">
                  <c:v>3.4</c:v>
                </c:pt>
                <c:pt idx="13">
                  <c:v>2</c:v>
                </c:pt>
              </c:numCache>
            </c:numRef>
          </c:val>
          <c:smooth val="0"/>
          <c:extLst>
            <c:ext xmlns:c16="http://schemas.microsoft.com/office/drawing/2014/chart" uri="{C3380CC4-5D6E-409C-BE32-E72D297353CC}">
              <c16:uniqueId val="{00000001-1648-4132-B187-58E7BAAE55EE}"/>
            </c:ext>
          </c:extLst>
        </c:ser>
        <c:dLbls>
          <c:dLblPos val="ctr"/>
          <c:showLegendKey val="0"/>
          <c:showVal val="1"/>
          <c:showCatName val="0"/>
          <c:showSerName val="0"/>
          <c:showPercent val="0"/>
          <c:showBubbleSize val="0"/>
        </c:dLbls>
        <c:marker val="1"/>
        <c:smooth val="0"/>
        <c:axId val="457749432"/>
        <c:axId val="457742872"/>
      </c:lineChart>
      <c:catAx>
        <c:axId val="4577976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7800600"/>
        <c:crosses val="autoZero"/>
        <c:auto val="1"/>
        <c:lblAlgn val="ctr"/>
        <c:lblOffset val="100"/>
        <c:noMultiLvlLbl val="0"/>
      </c:catAx>
      <c:valAx>
        <c:axId val="45780060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7797648"/>
        <c:crosses val="autoZero"/>
        <c:crossBetween val="between"/>
      </c:valAx>
      <c:valAx>
        <c:axId val="457742872"/>
        <c:scaling>
          <c:orientation val="minMax"/>
        </c:scaling>
        <c:delete val="0"/>
        <c:axPos val="r"/>
        <c:numFmt formatCode="0.00_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7749432"/>
        <c:crosses val="max"/>
        <c:crossBetween val="between"/>
      </c:valAx>
      <c:catAx>
        <c:axId val="457749432"/>
        <c:scaling>
          <c:orientation val="minMax"/>
        </c:scaling>
        <c:delete val="1"/>
        <c:axPos val="b"/>
        <c:numFmt formatCode="General" sourceLinked="1"/>
        <c:majorTickMark val="out"/>
        <c:minorTickMark val="none"/>
        <c:tickLblPos val="nextTo"/>
        <c:crossAx val="457742872"/>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2173941</xdr:colOff>
      <xdr:row>35</xdr:row>
      <xdr:rowOff>197784</xdr:rowOff>
    </xdr:from>
    <xdr:to>
      <xdr:col>2</xdr:col>
      <xdr:colOff>3525371</xdr:colOff>
      <xdr:row>37</xdr:row>
      <xdr:rowOff>38661</xdr:rowOff>
    </xdr:to>
    <xdr:sp macro="" textlink="">
      <xdr:nvSpPr>
        <xdr:cNvPr id="2" name="テキスト ボックス 1"/>
        <xdr:cNvSpPr txBox="1"/>
      </xdr:nvSpPr>
      <xdr:spPr>
        <a:xfrm>
          <a:off x="3541059" y="13981019"/>
          <a:ext cx="1351430" cy="311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ID35</a:t>
          </a:r>
          <a:r>
            <a:rPr kumimoji="1" lang="ja-JP" altLang="en-US" sz="1100"/>
            <a:t>は欠番</a:t>
          </a:r>
        </a:p>
      </xdr:txBody>
    </xdr:sp>
    <xdr:clientData/>
  </xdr:twoCellAnchor>
  <xdr:twoCellAnchor>
    <xdr:from>
      <xdr:col>1</xdr:col>
      <xdr:colOff>67235</xdr:colOff>
      <xdr:row>136</xdr:row>
      <xdr:rowOff>89648</xdr:rowOff>
    </xdr:from>
    <xdr:to>
      <xdr:col>2</xdr:col>
      <xdr:colOff>2140323</xdr:colOff>
      <xdr:row>137</xdr:row>
      <xdr:rowOff>156883</xdr:rowOff>
    </xdr:to>
    <xdr:sp macro="" textlink="">
      <xdr:nvSpPr>
        <xdr:cNvPr id="3" name="テキスト ボックス 2"/>
        <xdr:cNvSpPr txBox="1"/>
      </xdr:nvSpPr>
      <xdr:spPr>
        <a:xfrm>
          <a:off x="750794" y="45876883"/>
          <a:ext cx="2756647" cy="3025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参考：付箋に書き出されていない</a:t>
          </a:r>
          <a:endParaRPr kumimoji="1" lang="ja-JP" altLang="en-US" sz="1100"/>
        </a:p>
      </xdr:txBody>
    </xdr:sp>
    <xdr:clientData/>
  </xdr:twoCellAnchor>
  <xdr:twoCellAnchor>
    <xdr:from>
      <xdr:col>2</xdr:col>
      <xdr:colOff>2173941</xdr:colOff>
      <xdr:row>35</xdr:row>
      <xdr:rowOff>197784</xdr:rowOff>
    </xdr:from>
    <xdr:to>
      <xdr:col>2</xdr:col>
      <xdr:colOff>3525371</xdr:colOff>
      <xdr:row>37</xdr:row>
      <xdr:rowOff>38661</xdr:rowOff>
    </xdr:to>
    <xdr:sp macro="" textlink="">
      <xdr:nvSpPr>
        <xdr:cNvPr id="4" name="テキスト ボックス 3"/>
        <xdr:cNvSpPr txBox="1"/>
      </xdr:nvSpPr>
      <xdr:spPr>
        <a:xfrm>
          <a:off x="3545541" y="14961534"/>
          <a:ext cx="1351430" cy="317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ID35</a:t>
          </a:r>
          <a:r>
            <a:rPr kumimoji="1" lang="ja-JP" altLang="en-US" sz="1100"/>
            <a:t>は欠番</a:t>
          </a:r>
        </a:p>
      </xdr:txBody>
    </xdr:sp>
    <xdr:clientData/>
  </xdr:twoCellAnchor>
  <xdr:twoCellAnchor>
    <xdr:from>
      <xdr:col>1</xdr:col>
      <xdr:colOff>67235</xdr:colOff>
      <xdr:row>136</xdr:row>
      <xdr:rowOff>89648</xdr:rowOff>
    </xdr:from>
    <xdr:to>
      <xdr:col>2</xdr:col>
      <xdr:colOff>2140323</xdr:colOff>
      <xdr:row>137</xdr:row>
      <xdr:rowOff>156883</xdr:rowOff>
    </xdr:to>
    <xdr:sp macro="" textlink="">
      <xdr:nvSpPr>
        <xdr:cNvPr id="5" name="テキスト ボックス 4"/>
        <xdr:cNvSpPr txBox="1"/>
      </xdr:nvSpPr>
      <xdr:spPr>
        <a:xfrm>
          <a:off x="753035" y="47000273"/>
          <a:ext cx="2758888" cy="305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参考：付箋に書き出されていない</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22412</xdr:colOff>
      <xdr:row>136</xdr:row>
      <xdr:rowOff>44824</xdr:rowOff>
    </xdr:from>
    <xdr:to>
      <xdr:col>3</xdr:col>
      <xdr:colOff>2095500</xdr:colOff>
      <xdr:row>137</xdr:row>
      <xdr:rowOff>112059</xdr:rowOff>
    </xdr:to>
    <xdr:sp macro="" textlink="">
      <xdr:nvSpPr>
        <xdr:cNvPr id="2" name="テキスト ボックス 1"/>
        <xdr:cNvSpPr txBox="1"/>
      </xdr:nvSpPr>
      <xdr:spPr>
        <a:xfrm>
          <a:off x="2017059" y="42772853"/>
          <a:ext cx="2756647" cy="3025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参考：付箋に書き出されていない</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4762</xdr:colOff>
      <xdr:row>55</xdr:row>
      <xdr:rowOff>63500</xdr:rowOff>
    </xdr:from>
    <xdr:to>
      <xdr:col>12</xdr:col>
      <xdr:colOff>1247775</xdr:colOff>
      <xdr:row>72</xdr:row>
      <xdr:rowOff>196850</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4762</xdr:colOff>
      <xdr:row>72</xdr:row>
      <xdr:rowOff>238124</xdr:rowOff>
    </xdr:from>
    <xdr:to>
      <xdr:col>12</xdr:col>
      <xdr:colOff>1114425</xdr:colOff>
      <xdr:row>90</xdr:row>
      <xdr:rowOff>95250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xdr:colOff>
      <xdr:row>0</xdr:row>
      <xdr:rowOff>0</xdr:rowOff>
    </xdr:from>
    <xdr:to>
      <xdr:col>9</xdr:col>
      <xdr:colOff>1052512</xdr:colOff>
      <xdr:row>7</xdr:row>
      <xdr:rowOff>228599</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4762</xdr:colOff>
      <xdr:row>9</xdr:row>
      <xdr:rowOff>0</xdr:rowOff>
    </xdr:from>
    <xdr:to>
      <xdr:col>10</xdr:col>
      <xdr:colOff>185737</xdr:colOff>
      <xdr:row>25</xdr:row>
      <xdr:rowOff>171450</xdr:rowOff>
    </xdr:to>
    <xdr:graphicFrame macro="">
      <xdr:nvGraphicFramePr>
        <xdr:cNvPr id="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4762</xdr:colOff>
      <xdr:row>27</xdr:row>
      <xdr:rowOff>63500</xdr:rowOff>
    </xdr:from>
    <xdr:to>
      <xdr:col>10</xdr:col>
      <xdr:colOff>185737</xdr:colOff>
      <xdr:row>38</xdr:row>
      <xdr:rowOff>187325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4762</xdr:colOff>
      <xdr:row>39</xdr:row>
      <xdr:rowOff>0</xdr:rowOff>
    </xdr:from>
    <xdr:to>
      <xdr:col>10</xdr:col>
      <xdr:colOff>185737</xdr:colOff>
      <xdr:row>50</xdr:row>
      <xdr:rowOff>123825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Takeshi Imanishi" refreshedDate="43770.48518935185" createdVersion="6" refreshedVersion="6" minRefreshableVersion="3" recordCount="135">
  <cacheSource type="worksheet">
    <worksheetSource ref="A1:H136" sheet="課題 (整理)"/>
  </cacheSource>
  <cacheFields count="8">
    <cacheField name="課題カテゴリ" numFmtId="0">
      <sharedItems containsBlank="1" count="15">
        <m/>
        <s v="稟議・申請・伺い"/>
        <s v="情報検索・調査"/>
        <s v="データ管理"/>
        <s v="紙資料"/>
        <s v="引継ぎ"/>
        <s v="資料作成"/>
        <s v="標準化"/>
        <s v="共有"/>
        <s v="情報公開"/>
        <s v="システム"/>
        <s v="IT環境"/>
        <s v="セキュリティ"/>
        <s v="業務プロセス"/>
        <s v="その他"/>
      </sharedItems>
    </cacheField>
    <cacheField name="ID" numFmtId="0">
      <sharedItems containsString="0" containsBlank="1" containsNumber="1" containsInteger="1" minValue="1" maxValue="135"/>
    </cacheField>
    <cacheField name="チーム" numFmtId="0">
      <sharedItems containsBlank="1"/>
    </cacheField>
    <cacheField name="課題" numFmtId="0">
      <sharedItems containsBlank="1"/>
    </cacheField>
    <cacheField name="関連する課題" numFmtId="0">
      <sharedItems containsBlank="1" containsMixedTypes="1" containsNumber="1" containsInteger="1" minValue="0" maxValue="0"/>
    </cacheField>
    <cacheField name="補足" numFmtId="0">
      <sharedItems containsBlank="1" containsMixedTypes="1" containsNumber="1" containsInteger="1" minValue="0" maxValue="0"/>
    </cacheField>
    <cacheField name="対策" numFmtId="0">
      <sharedItems containsBlank="1" count="6">
        <m/>
        <s v="自動化"/>
        <s v="数値化"/>
        <s v="共有化"/>
        <s v="見える化"/>
        <s v="その他"/>
      </sharedItems>
    </cacheField>
    <cacheField name="影響範囲" numFmtId="0">
      <sharedItems containsMixedTypes="1" containsNumber="1" containsInteger="1" minValue="1" maxValue="5" count="6">
        <s v="５：全庁_x000a_↑_x000a_↓_x000a_１：特定部署"/>
        <n v="5"/>
        <n v="4"/>
        <n v="1"/>
        <n v="3"/>
        <n v="2"/>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35">
  <r>
    <x v="0"/>
    <m/>
    <m/>
    <m/>
    <m/>
    <m/>
    <x v="0"/>
    <x v="0"/>
  </r>
  <r>
    <x v="1"/>
    <n v="4"/>
    <s v="チーム１"/>
    <s v="紙での稟議"/>
    <n v="0"/>
    <s v="電子承認ではなく、紙での承認運用が残っている。_x000a_しかし、電子承認に代わってしまうと、手元で紙を見て判断している運用でなくなり、不安はある。_x000a_⇒デスクトップを横に２枚並べる等すれば改善できるかな。。"/>
    <x v="1"/>
    <x v="1"/>
  </r>
  <r>
    <x v="1"/>
    <n v="112"/>
    <s v="チーム４"/>
    <s v="伺いが紙で回る"/>
    <n v="0"/>
    <n v="0"/>
    <x v="2"/>
    <x v="2"/>
  </r>
  <r>
    <x v="1"/>
    <n v="110"/>
    <s v="チーム４"/>
    <s v="伺いが紙で回る"/>
    <n v="0"/>
    <n v="0"/>
    <x v="1"/>
    <x v="2"/>
  </r>
  <r>
    <x v="1"/>
    <n v="29"/>
    <s v="チーム２"/>
    <s v="伺いを回すのに時間がかかる"/>
    <n v="0"/>
    <n v="0"/>
    <x v="1"/>
    <x v="1"/>
  </r>
  <r>
    <x v="1"/>
    <n v="36"/>
    <s v="チーム２"/>
    <s v="紙での回覧の多さ"/>
    <n v="0"/>
    <n v="0"/>
    <x v="2"/>
    <x v="2"/>
  </r>
  <r>
    <x v="1"/>
    <n v="113"/>
    <s v="チーム４"/>
    <s v="承認がどこまで進んだか分からない"/>
    <n v="0"/>
    <s v="システムはあるが使用せず紙で承認が回る（そもそも承認者がシステムを使わないため）"/>
    <x v="2"/>
    <x v="2"/>
  </r>
  <r>
    <x v="1"/>
    <n v="70"/>
    <s v="チーム３"/>
    <s v="システムではなく紙での稟議（プリントアウトが手間）"/>
    <n v="0"/>
    <n v="0"/>
    <x v="1"/>
    <x v="2"/>
  </r>
  <r>
    <x v="1"/>
    <n v="130"/>
    <s v="チーム４"/>
    <s v="起案が苦手です"/>
    <n v="0"/>
    <n v="0"/>
    <x v="3"/>
    <x v="2"/>
  </r>
  <r>
    <x v="1"/>
    <n v="131"/>
    <s v="チーム４"/>
    <s v="そもそも決済がいるか分からない"/>
    <s v="130関連"/>
    <n v="0"/>
    <x v="3"/>
    <x v="2"/>
  </r>
  <r>
    <x v="1"/>
    <n v="132"/>
    <s v="チーム４"/>
    <s v="どのフォーマット？どこまで起案？"/>
    <s v="130関連"/>
    <n v="0"/>
    <x v="3"/>
    <x v="2"/>
  </r>
  <r>
    <x v="1"/>
    <n v="67"/>
    <s v="チーム３"/>
    <s v="裏付けデータも一緒につけたい"/>
    <n v="0"/>
    <s v="予算要求などの説明資料として、紙で根拠となる資料を添付しているが、システム上で添付できるとよい。"/>
    <x v="1"/>
    <x v="1"/>
  </r>
  <r>
    <x v="1"/>
    <n v="76"/>
    <s v="チーム３"/>
    <s v="裏付けデータも一緒につけたい"/>
    <n v="0"/>
    <s v="項番67と同様"/>
    <x v="2"/>
    <x v="1"/>
  </r>
  <r>
    <x v="2"/>
    <n v="5"/>
    <s v="チーム１"/>
    <s v="資料探し（キーワード検索）"/>
    <n v="0"/>
    <s v="電子データの検索が難しい、ファイル名、フォルダ構成などでは判断しづらい"/>
    <x v="1"/>
    <x v="2"/>
  </r>
  <r>
    <x v="2"/>
    <n v="42"/>
    <s v="チーム２"/>
    <s v="過去データのありかが分かりづらい"/>
    <n v="0"/>
    <n v="0"/>
    <x v="4"/>
    <x v="2"/>
  </r>
  <r>
    <x v="2"/>
    <n v="44"/>
    <s v="チーム２"/>
    <s v="1か所で情報公開して欲しい（ここを見ればわかる）"/>
    <n v="0"/>
    <n v="0"/>
    <x v="4"/>
    <x v="2"/>
  </r>
  <r>
    <x v="2"/>
    <n v="88"/>
    <s v="チーム３"/>
    <s v="どこに知りたい情報があるか知りたい（どこかにDBにまとまっていると）"/>
    <n v="0"/>
    <s v="項番81と同様"/>
    <x v="3"/>
    <x v="2"/>
  </r>
  <r>
    <x v="2"/>
    <n v="106"/>
    <s v="チーム３"/>
    <s v="県産品を探す手間を省く入り口一元化のポータルサイト"/>
    <n v="0"/>
    <s v="県産品のバイヤーが、公開された県産品の情報を直接検索して探すサイトがあると便利。現在は、いちいち県が取り持っている。"/>
    <x v="3"/>
    <x v="3"/>
  </r>
  <r>
    <x v="2"/>
    <n v="79"/>
    <s v="チーム３"/>
    <s v="例規とかが必要な文書は調べるのが大変"/>
    <n v="0"/>
    <n v="0"/>
    <x v="4"/>
    <x v="1"/>
  </r>
  <r>
    <x v="2"/>
    <n v="118"/>
    <s v="チーム４"/>
    <s v="録取記録が見つからない（校長、県外、地域住民）"/>
    <n v="0"/>
    <n v="0"/>
    <x v="4"/>
    <x v="1"/>
  </r>
  <r>
    <x v="2"/>
    <n v="119"/>
    <s v="チーム４"/>
    <s v="データの保管方法が決まっていない"/>
    <n v="0"/>
    <n v="0"/>
    <x v="4"/>
    <x v="1"/>
  </r>
  <r>
    <x v="2"/>
    <n v="120"/>
    <s v="チーム４"/>
    <s v="どこに何があるのか"/>
    <s v="119関連"/>
    <n v="0"/>
    <x v="4"/>
    <x v="1"/>
  </r>
  <r>
    <x v="2"/>
    <n v="81"/>
    <s v="チーム３"/>
    <s v="どこに知りたい情報があるか知りたい（どこかにDBにまとまっていると）"/>
    <n v="0"/>
    <n v="0"/>
    <x v="4"/>
    <x v="2"/>
  </r>
  <r>
    <x v="2"/>
    <n v="59"/>
    <s v="チーム２"/>
    <s v="調査ものが多い（聞かれることが多い）"/>
    <n v="0"/>
    <s v="データを探しづらい"/>
    <x v="3"/>
    <x v="4"/>
  </r>
  <r>
    <x v="2"/>
    <n v="3"/>
    <s v="チーム１"/>
    <s v="文書システムとファイルの連携"/>
    <n v="0"/>
    <s v="文書管理システムに登録の際、添付するようなファイルを紐づけする必要があるが、手間がかかる上、正しく登録されていないケースが多々あり、後から引用したい場合に検索することが困難となっている。"/>
    <x v="1"/>
    <x v="1"/>
  </r>
  <r>
    <x v="2"/>
    <n v="45"/>
    <s v="チーム２"/>
    <s v="作る人と使う人が出会いにくい"/>
    <n v="0"/>
    <s v="データを探しづらい、データの管理ルールが徹底されていない"/>
    <x v="4"/>
    <x v="5"/>
  </r>
  <r>
    <x v="2"/>
    <n v="17"/>
    <s v="チーム１"/>
    <s v="判断　中四国調査ヒアリング"/>
    <n v="0"/>
    <s v="上位上司より、あるテーマについて、中四国での状況をヒアし、まとめるよう依頼を受けるケースがある。_x000a_その都度電話等でヒアするのは大変。"/>
    <x v="4"/>
    <x v="1"/>
  </r>
  <r>
    <x v="3"/>
    <n v="19"/>
    <s v="チーム１"/>
    <s v="データの整理ルール"/>
    <n v="0"/>
    <s v="過去の作成情報をフォルダ格納しているが、フォルダの格納ルールがマチマチで、検索が大変"/>
    <x v="4"/>
    <x v="1"/>
  </r>
  <r>
    <x v="3"/>
    <n v="27"/>
    <s v="チーム１"/>
    <s v="データ整理に時間がかかる"/>
    <n v="0"/>
    <n v="0"/>
    <x v="3"/>
    <x v="2"/>
  </r>
  <r>
    <x v="3"/>
    <n v="37"/>
    <s v="チーム２"/>
    <s v="管理台帳が未整備"/>
    <n v="0"/>
    <n v="0"/>
    <x v="2"/>
    <x v="2"/>
  </r>
  <r>
    <x v="3"/>
    <n v="38"/>
    <s v="チーム２"/>
    <s v="管理台帳が未整備"/>
    <n v="0"/>
    <n v="0"/>
    <x v="4"/>
    <x v="2"/>
  </r>
  <r>
    <x v="3"/>
    <n v="53"/>
    <s v="チーム２"/>
    <s v="ファイルサーバが別"/>
    <n v="0"/>
    <n v="0"/>
    <x v="3"/>
    <x v="1"/>
  </r>
  <r>
    <x v="3"/>
    <n v="54"/>
    <s v="チーム２"/>
    <s v="文書管理ルールが実態にあってない"/>
    <n v="0"/>
    <n v="0"/>
    <x v="3"/>
    <x v="1"/>
  </r>
  <r>
    <x v="3"/>
    <n v="55"/>
    <s v="チーム２"/>
    <s v="フォルダが深い"/>
    <n v="0"/>
    <n v="0"/>
    <x v="3"/>
    <x v="1"/>
  </r>
  <r>
    <x v="3"/>
    <n v="56"/>
    <s v="チーム２"/>
    <s v="フォルダの管理ルールが決まっていない"/>
    <n v="0"/>
    <n v="0"/>
    <x v="3"/>
    <x v="1"/>
  </r>
  <r>
    <x v="3"/>
    <n v="82"/>
    <s v="チーム３"/>
    <s v="データ管理　階層が深い　人によって方法が違う"/>
    <n v="0"/>
    <s v="物産の売買において企業とバイヤーの間を取り持つ場合など、互いの関係性に気をつかう場面があり、そのためのインプット資料として過去のデータが存在する。しかし、そのデータが膨大であり、まとめ方も当事者により異なるため、データ化と検索による参照ができるようにしたい。"/>
    <x v="4"/>
    <x v="4"/>
  </r>
  <r>
    <x v="3"/>
    <n v="85"/>
    <s v="チーム３"/>
    <s v="ルール化されていない（守ってない）"/>
    <s v="82関連"/>
    <n v="0"/>
    <x v="4"/>
    <x v="5"/>
  </r>
  <r>
    <x v="3"/>
    <n v="86"/>
    <s v="チーム３"/>
    <s v="データ管理ルールがない"/>
    <n v="0"/>
    <s v="ルールがあっても定着していない"/>
    <x v="4"/>
    <x v="5"/>
  </r>
  <r>
    <x v="3"/>
    <n v="89"/>
    <s v="チーム３"/>
    <s v="データ管理　階層が深い　人によって方法が違う"/>
    <n v="0"/>
    <s v="項番82と同様"/>
    <x v="3"/>
    <x v="4"/>
  </r>
  <r>
    <x v="3"/>
    <n v="91"/>
    <s v="チーム３"/>
    <s v="ルール化されていない（守ってない）"/>
    <n v="0"/>
    <s v="項番85と同様"/>
    <x v="3"/>
    <x v="5"/>
  </r>
  <r>
    <x v="3"/>
    <n v="92"/>
    <s v="チーム３"/>
    <s v="データ管理ルールがない"/>
    <n v="0"/>
    <s v="項番86と同様"/>
    <x v="3"/>
    <x v="5"/>
  </r>
  <r>
    <x v="4"/>
    <n v="28"/>
    <s v="チーム２"/>
    <s v="紙と電子が混ざる"/>
    <n v="0"/>
    <n v="0"/>
    <x v="1"/>
    <x v="1"/>
  </r>
  <r>
    <x v="4"/>
    <n v="30"/>
    <s v="チーム２"/>
    <s v="紙をPDFで保存するのに手間がかかる"/>
    <n v="0"/>
    <s v="業務の一連の流れの中に電子化されていな部分がある"/>
    <x v="1"/>
    <x v="2"/>
  </r>
  <r>
    <x v="4"/>
    <n v="31"/>
    <s v="チーム２"/>
    <s v="シュレッダーに時間がかかる（手間）"/>
    <n v="0"/>
    <n v="0"/>
    <x v="1"/>
    <x v="2"/>
  </r>
  <r>
    <x v="4"/>
    <n v="33"/>
    <s v="チーム２"/>
    <s v="紙が多い"/>
    <n v="0"/>
    <n v="0"/>
    <x v="2"/>
    <x v="1"/>
  </r>
  <r>
    <x v="4"/>
    <n v="68"/>
    <s v="チーム３"/>
    <s v="関係機関　紙媒体で発出（プリントアウト、封筒詰め）⇒メール施行がよい"/>
    <n v="0"/>
    <s v="関係機関や法人への資料送付を紙媒体で行っている。メール送付としたい。（ただし、セキュリティや個人情報保護の観点から、メールのやり取りが憚られるため、実現できないでいる）"/>
    <x v="1"/>
    <x v="2"/>
  </r>
  <r>
    <x v="4"/>
    <n v="69"/>
    <s v="チーム３"/>
    <s v="紙が多いので管理が大変"/>
    <n v="0"/>
    <s v="紛失や保管場所の問題もある"/>
    <x v="1"/>
    <x v="2"/>
  </r>
  <r>
    <x v="4"/>
    <n v="114"/>
    <s v="チーム４"/>
    <s v="統計の数字などが紙で提供される"/>
    <n v="0"/>
    <n v="0"/>
    <x v="2"/>
    <x v="5"/>
  </r>
  <r>
    <x v="4"/>
    <n v="115"/>
    <s v="チーム４"/>
    <s v="データで提供求めては"/>
    <s v="114関連"/>
    <n v="0"/>
    <x v="2"/>
    <x v="5"/>
  </r>
  <r>
    <x v="4"/>
    <n v="20"/>
    <s v="チーム１"/>
    <s v="決裁文書の簿冊"/>
    <n v="0"/>
    <n v="0"/>
    <x v="4"/>
    <x v="2"/>
  </r>
  <r>
    <x v="4"/>
    <n v="64"/>
    <s v="チーム２"/>
    <s v="会議資料の印刷に時間がかかる"/>
    <n v="0"/>
    <s v="やめる・捨てる"/>
    <x v="5"/>
    <x v="3"/>
  </r>
  <r>
    <x v="5"/>
    <n v="24"/>
    <s v="チーム１"/>
    <s v="異動に伴う引継ぎが困難"/>
    <n v="0"/>
    <s v="人事異動により、業務引継ぎすることとなるが、マニュアル化されていないため、大変"/>
    <x v="3"/>
    <x v="1"/>
  </r>
  <r>
    <x v="5"/>
    <n v="94"/>
    <s v="チーム３"/>
    <s v="ノウハウの引継ぎが難しい（その人しか知らない）"/>
    <s v="83関連"/>
    <n v="0"/>
    <x v="3"/>
    <x v="1"/>
  </r>
  <r>
    <x v="5"/>
    <n v="95"/>
    <s v="チーム３"/>
    <s v="３年ごとに異動するため引継ぎ大変"/>
    <n v="0"/>
    <n v="0"/>
    <x v="3"/>
    <x v="1"/>
  </r>
  <r>
    <x v="5"/>
    <n v="111"/>
    <s v="チーム４"/>
    <s v="引継ぎ資料は紙が多い"/>
    <n v="0"/>
    <n v="0"/>
    <x v="2"/>
    <x v="1"/>
  </r>
  <r>
    <x v="5"/>
    <n v="127"/>
    <s v="チーム４"/>
    <s v="業務引継ぎ資料のフォーマット化・全体共有"/>
    <n v="0"/>
    <s v="引継ぎ資料が課によって形式が異なる。共有されていれば異動前に資料をみることができる"/>
    <x v="3"/>
    <x v="1"/>
  </r>
  <r>
    <x v="5"/>
    <n v="99"/>
    <s v="チーム３"/>
    <s v="企業との関係性が引継ぎできてないと大惨事"/>
    <s v="82関連"/>
    <n v="0"/>
    <x v="3"/>
    <x v="2"/>
  </r>
  <r>
    <x v="5"/>
    <n v="129"/>
    <s v="チーム４"/>
    <s v="注意事項の引継ぎ、共有がされていない"/>
    <n v="0"/>
    <n v="0"/>
    <x v="3"/>
    <x v="2"/>
  </r>
  <r>
    <x v="5"/>
    <n v="126"/>
    <s v="チーム４"/>
    <s v="不慣れな方が引継ぎ資料を作るケースも"/>
    <n v="0"/>
    <s v="担当年数が短い職員が引継ぎ資料を作成すると内容が薄くなる"/>
    <x v="3"/>
    <x v="1"/>
  </r>
  <r>
    <x v="5"/>
    <n v="116"/>
    <s v="チーム４"/>
    <s v="内示２W前あるが　引継ぎ準備ができないのか？"/>
    <n v="0"/>
    <s v="引継ぎを行うには２Wでは短い"/>
    <x v="4"/>
    <x v="1"/>
  </r>
  <r>
    <x v="5"/>
    <n v="117"/>
    <s v="チーム４"/>
    <s v="内示を早めて欲しい"/>
    <s v="116関連"/>
    <n v="0"/>
    <x v="4"/>
    <x v="1"/>
  </r>
  <r>
    <x v="6"/>
    <n v="1"/>
    <s v="チーム１"/>
    <s v="資料作成"/>
    <n v="0"/>
    <s v="資料を確認する上位者ごとに求められる形式や内容が違う"/>
    <x v="1"/>
    <x v="1"/>
  </r>
  <r>
    <x v="6"/>
    <n v="6"/>
    <s v="チーム１"/>
    <s v="議事録委託"/>
    <n v="0"/>
    <s v="会議の議事録を作成する時間がムダ。庁内で議事録作成を委託できるサービスがある。有料だが、有効と思われる。"/>
    <x v="1"/>
    <x v="2"/>
  </r>
  <r>
    <x v="6"/>
    <n v="63"/>
    <s v="チーム２"/>
    <s v="無駄な資料作成"/>
    <n v="0"/>
    <s v="やめる・捨てる"/>
    <x v="5"/>
    <x v="5"/>
  </r>
  <r>
    <x v="6"/>
    <n v="65"/>
    <s v="チーム３"/>
    <s v="資料作りは大変なのにその一部しか使われない"/>
    <n v="0"/>
    <n v="0"/>
    <x v="1"/>
    <x v="1"/>
  </r>
  <r>
    <x v="6"/>
    <n v="66"/>
    <s v="チーム３"/>
    <s v="復命書が多い"/>
    <n v="0"/>
    <s v="会議や出張の報告資料を紙で作成しており、頻繁であるため手間となっている。"/>
    <x v="1"/>
    <x v="1"/>
  </r>
  <r>
    <x v="6"/>
    <n v="75"/>
    <s v="チーム３"/>
    <s v="議事録作成　テープおこし"/>
    <n v="0"/>
    <s v="議事録も、音声から直接文字起こししてくれるツールが欲しい。（VoiceGraphyのようなもの。ただし、そのようなツールがあることは承知で、予算がつかないことが本質的な課題となっている）"/>
    <x v="1"/>
    <x v="5"/>
  </r>
  <r>
    <x v="6"/>
    <n v="107"/>
    <s v="チーム４"/>
    <s v="議事のテープ起こしがめんどう"/>
    <n v="0"/>
    <n v="0"/>
    <x v="1"/>
    <x v="1"/>
  </r>
  <r>
    <x v="6"/>
    <n v="133"/>
    <s v="チーム４"/>
    <s v="復命書を書くのがめんどう"/>
    <n v="0"/>
    <n v="0"/>
    <x v="3"/>
    <x v="2"/>
  </r>
  <r>
    <x v="7"/>
    <n v="18"/>
    <s v="チーム１"/>
    <s v="都道府県で統一された公開情報があれば"/>
    <n v="0"/>
    <s v="項番17の続き"/>
    <x v="4"/>
    <x v="1"/>
  </r>
  <r>
    <x v="7"/>
    <n v="34"/>
    <s v="チーム２"/>
    <s v="基準や標準があいまいな業務"/>
    <n v="0"/>
    <n v="0"/>
    <x v="2"/>
    <x v="1"/>
  </r>
  <r>
    <x v="7"/>
    <n v="90"/>
    <s v="チーム３"/>
    <s v="仕事が属人的になりがち"/>
    <n v="0"/>
    <s v="項番83と同様"/>
    <x v="3"/>
    <x v="5"/>
  </r>
  <r>
    <x v="7"/>
    <n v="83"/>
    <s v="チーム３"/>
    <s v="仕事が属人的になりがち"/>
    <s v="82関連"/>
    <s v="データ管理が属人化してしまうことに起因。"/>
    <x v="4"/>
    <x v="5"/>
  </r>
  <r>
    <x v="7"/>
    <n v="58"/>
    <s v="チーム２"/>
    <s v="各校へ依頼する調整ものの整理が大変"/>
    <n v="0"/>
    <n v="0"/>
    <x v="3"/>
    <x v="4"/>
  </r>
  <r>
    <x v="8"/>
    <n v="15"/>
    <s v="チーム１"/>
    <s v="アンケート結果"/>
    <n v="0"/>
    <s v="アンケートの結果を上位上司に報告する際のまとめが手間"/>
    <x v="2"/>
    <x v="1"/>
  </r>
  <r>
    <x v="8"/>
    <n v="57"/>
    <s v="チーム２"/>
    <s v="アンケート等がばらばらに依頼（学校の負担が大きい）"/>
    <n v="0"/>
    <n v="0"/>
    <x v="3"/>
    <x v="2"/>
  </r>
  <r>
    <x v="8"/>
    <n v="98"/>
    <s v="チーム３"/>
    <s v="他課とデータ共有しにくい"/>
    <n v="0"/>
    <n v="0"/>
    <x v="3"/>
    <x v="2"/>
  </r>
  <r>
    <x v="8"/>
    <n v="100"/>
    <s v="チーム３"/>
    <s v="グループを越えて情報共有しにくい"/>
    <s v="98関連"/>
    <n v="0"/>
    <x v="3"/>
    <x v="5"/>
  </r>
  <r>
    <x v="8"/>
    <n v="87"/>
    <s v="チーム３"/>
    <s v="意外な課に欲しいデータがある"/>
    <n v="0"/>
    <s v="項番80と同様"/>
    <x v="3"/>
    <x v="1"/>
  </r>
  <r>
    <x v="8"/>
    <n v="80"/>
    <s v="チーム３"/>
    <s v="意外な課に欲しいデータがある"/>
    <n v="0"/>
    <n v="0"/>
    <x v="4"/>
    <x v="1"/>
  </r>
  <r>
    <x v="8"/>
    <n v="128"/>
    <s v="チーム４"/>
    <s v="財務会計の事例の共有、全体展開"/>
    <n v="0"/>
    <n v="0"/>
    <x v="3"/>
    <x v="1"/>
  </r>
  <r>
    <x v="8"/>
    <n v="26"/>
    <s v="チーム１"/>
    <s v="依頼文の情報共有（ひな型）"/>
    <n v="0"/>
    <s v="各依頼文書について、その都度「何を記載すればよいか」考えるのが大変。_x000a_類似依頼文をテンプレート使用できると助かる。"/>
    <x v="3"/>
    <x v="2"/>
  </r>
  <r>
    <x v="8"/>
    <n v="22"/>
    <s v="チーム１"/>
    <s v="シフト制のため情報共有しづらい"/>
    <n v="0"/>
    <s v="勤務がシフト制であり、みんなが集まる時間がない。"/>
    <x v="4"/>
    <x v="5"/>
  </r>
  <r>
    <x v="8"/>
    <n v="25"/>
    <s v="チーム１"/>
    <s v="仕様の共有"/>
    <n v="0"/>
    <n v="0"/>
    <x v="3"/>
    <x v="1"/>
  </r>
  <r>
    <x v="8"/>
    <n v="93"/>
    <s v="チーム３"/>
    <s v="蓄積したデータの活用"/>
    <n v="0"/>
    <n v="0"/>
    <x v="3"/>
    <x v="1"/>
  </r>
  <r>
    <x v="9"/>
    <n v="39"/>
    <s v="チーム２"/>
    <s v="公開してよい情報を判別するのが難しい"/>
    <n v="0"/>
    <n v="0"/>
    <x v="2"/>
    <x v="4"/>
  </r>
  <r>
    <x v="9"/>
    <n v="40"/>
    <s v="チーム２"/>
    <s v="公開してよい情報を判別するのが難しい"/>
    <n v="0"/>
    <n v="0"/>
    <x v="4"/>
    <x v="4"/>
  </r>
  <r>
    <x v="9"/>
    <n v="43"/>
    <s v="チーム２"/>
    <s v="公開する仕組みがない"/>
    <s v="48関連"/>
    <n v="0"/>
    <x v="4"/>
    <x v="2"/>
  </r>
  <r>
    <x v="9"/>
    <n v="46"/>
    <s v="チーム２"/>
    <s v="公開後の問い合わせ対応工数"/>
    <n v="0"/>
    <n v="0"/>
    <x v="4"/>
    <x v="3"/>
  </r>
  <r>
    <x v="9"/>
    <n v="47"/>
    <s v="チーム２"/>
    <s v="情報があることをPRしてみても良いのでは"/>
    <s v="48関連"/>
    <n v="0"/>
    <x v="4"/>
    <x v="5"/>
  </r>
  <r>
    <x v="9"/>
    <n v="48"/>
    <s v="チーム２"/>
    <s v="遺跡の情報をCD化してあるが公開されていない（冊子に添付）"/>
    <n v="0"/>
    <n v="0"/>
    <x v="4"/>
    <x v="5"/>
  </r>
  <r>
    <x v="9"/>
    <n v="49"/>
    <s v="チーム２"/>
    <s v="DVD丸ごと公開"/>
    <s v="48関連"/>
    <n v="0"/>
    <x v="4"/>
    <x v="5"/>
  </r>
  <r>
    <x v="9"/>
    <n v="50"/>
    <s v="チーム２"/>
    <s v="せっかく作ったのにそのまま"/>
    <s v="48関連"/>
    <n v="0"/>
    <x v="4"/>
    <x v="5"/>
  </r>
  <r>
    <x v="9"/>
    <n v="51"/>
    <s v="チーム２"/>
    <s v="公開したくてもハードル高い"/>
    <s v="48関連"/>
    <n v="0"/>
    <x v="4"/>
    <x v="5"/>
  </r>
  <r>
    <x v="9"/>
    <n v="52"/>
    <s v="チーム２"/>
    <s v="画像等データ量ネック"/>
    <s v="48関連"/>
    <n v="0"/>
    <x v="4"/>
    <x v="5"/>
  </r>
  <r>
    <x v="9"/>
    <n v="102"/>
    <s v="チーム３"/>
    <s v="予算がつかず一括で公開できないデータがある⇒すでにあるポータルなどを使っては？"/>
    <n v="0"/>
    <n v="0"/>
    <x v="3"/>
    <x v="5"/>
  </r>
  <r>
    <x v="9"/>
    <n v="103"/>
    <s v="チーム３"/>
    <s v="すでにあるポータルなどを使っては？"/>
    <s v="102関連"/>
    <n v="0"/>
    <x v="3"/>
    <x v="5"/>
  </r>
  <r>
    <x v="9"/>
    <n v="104"/>
    <s v="チーム３"/>
    <s v="他の課と共同事業として"/>
    <s v="102関連"/>
    <n v="0"/>
    <x v="3"/>
    <x v="5"/>
  </r>
  <r>
    <x v="9"/>
    <n v="105"/>
    <s v="チーム３"/>
    <s v="他課と連携したデータ提供ポータルサイト作れたら予算取れないか？"/>
    <s v="102関連"/>
    <n v="0"/>
    <x v="3"/>
    <x v="5"/>
  </r>
  <r>
    <x v="9"/>
    <n v="122"/>
    <s v="チーム４"/>
    <s v="データの開示範囲が分からない"/>
    <n v="0"/>
    <n v="0"/>
    <x v="4"/>
    <x v="2"/>
  </r>
  <r>
    <x v="9"/>
    <n v="96"/>
    <s v="チーム３"/>
    <s v="データをシステムに乗せるのにも気を使う　かも"/>
    <s v="97関連"/>
    <n v="0"/>
    <x v="3"/>
    <x v="2"/>
  </r>
  <r>
    <x v="9"/>
    <n v="101"/>
    <s v="チーム３"/>
    <s v="HPにのってる情報も勝手に使えるとは限らない"/>
    <n v="0"/>
    <s v="情報によっては、著作権など法的な規制に注意する必要がある。明記されていないので分かりづらい可能性も。"/>
    <x v="3"/>
    <x v="5"/>
  </r>
  <r>
    <x v="10"/>
    <n v="71"/>
    <s v="チーム３"/>
    <s v="システム化したいけど知識がない（何が必要か分からない）"/>
    <n v="0"/>
    <n v="0"/>
    <x v="1"/>
    <x v="4"/>
  </r>
  <r>
    <x v="10"/>
    <n v="72"/>
    <s v="チーム３"/>
    <s v="システム化したいけどそんな時間ない"/>
    <n v="0"/>
    <n v="0"/>
    <x v="1"/>
    <x v="4"/>
  </r>
  <r>
    <x v="10"/>
    <n v="73"/>
    <s v="チーム３"/>
    <s v="システムへの入力作業が大変"/>
    <n v="0"/>
    <s v="財務会計・人事給与・文書管理などのシステム間連携がされていないため、紙やExcelに打ち出しては手で登録している。"/>
    <x v="1"/>
    <x v="3"/>
  </r>
  <r>
    <x v="10"/>
    <n v="124"/>
    <s v="チーム４"/>
    <s v="財務会計システムが使いにくい"/>
    <n v="0"/>
    <n v="0"/>
    <x v="4"/>
    <x v="4"/>
  </r>
  <r>
    <x v="10"/>
    <n v="125"/>
    <s v="チーム４"/>
    <s v="入力ルールが分からない"/>
    <s v="124関連"/>
    <n v="0"/>
    <x v="4"/>
    <x v="4"/>
  </r>
  <r>
    <x v="11"/>
    <n v="9"/>
    <s v="チーム１"/>
    <s v="外での通信"/>
    <n v="0"/>
    <n v="0"/>
    <x v="1"/>
    <x v="2"/>
  </r>
  <r>
    <x v="11"/>
    <n v="16"/>
    <s v="チーム１"/>
    <s v="学校の回線細い"/>
    <n v="0"/>
    <n v="0"/>
    <x v="2"/>
    <x v="3"/>
  </r>
  <r>
    <x v="11"/>
    <n v="8"/>
    <s v="チーム１"/>
    <s v="データのやり取り（仮想デスクトップ）"/>
    <n v="0"/>
    <s v="項番12と同様"/>
    <x v="1"/>
    <x v="2"/>
  </r>
  <r>
    <x v="11"/>
    <n v="12"/>
    <s v="チーム１"/>
    <s v="仮想デスクトップ不便"/>
    <n v="0"/>
    <s v="庁内では、文書管理など、別ネットワークで運用されており、各ネットワーク間でのファイル共有が手間（色々手続きを経て、媒体交換する）。"/>
    <x v="1"/>
    <x v="2"/>
  </r>
  <r>
    <x v="11"/>
    <n v="21"/>
    <s v="チーム１"/>
    <s v="クラウドの活用"/>
    <n v="0"/>
    <n v="0"/>
    <x v="4"/>
    <x v="2"/>
  </r>
  <r>
    <x v="11"/>
    <n v="123"/>
    <s v="チーム４"/>
    <s v="移動時間がもったいない（テレワークしたい）"/>
    <n v="0"/>
    <n v="0"/>
    <x v="4"/>
    <x v="2"/>
  </r>
  <r>
    <x v="11"/>
    <n v="13"/>
    <s v="チーム１"/>
    <s v="タスク管理"/>
    <n v="0"/>
    <s v="個人個人のスケジュールを管理する仕組みが欲しい"/>
    <x v="1"/>
    <x v="4"/>
  </r>
  <r>
    <x v="11"/>
    <n v="2"/>
    <s v="チーム１"/>
    <s v="チームウェアの混雑"/>
    <n v="0"/>
    <n v="0"/>
    <x v="1"/>
    <x v="1"/>
  </r>
  <r>
    <x v="11"/>
    <n v="134"/>
    <s v="チーム４"/>
    <s v="MLがない"/>
    <n v="0"/>
    <n v="0"/>
    <x v="3"/>
    <x v="4"/>
  </r>
  <r>
    <x v="12"/>
    <n v="10"/>
    <s v="チーム１"/>
    <s v="パスワードが分からない"/>
    <n v="0"/>
    <s v="項番11と同様"/>
    <x v="1"/>
    <x v="2"/>
  </r>
  <r>
    <x v="12"/>
    <n v="11"/>
    <s v="チーム１"/>
    <s v="パスワードの有効期限が違う"/>
    <n v="0"/>
    <s v="庁内でのシステムが乱雑しており、それぞれでＩＤ／ＰＷを設定することとなり、何が何だったか混乱することがある。"/>
    <x v="1"/>
    <x v="2"/>
  </r>
  <r>
    <x v="12"/>
    <n v="108"/>
    <s v="チーム４"/>
    <s v="ユーザとパスワードがたくさんの種類があってわからなくなる"/>
    <n v="0"/>
    <n v="0"/>
    <x v="1"/>
    <x v="1"/>
  </r>
  <r>
    <x v="12"/>
    <n v="14"/>
    <s v="チーム１"/>
    <s v="私物利用のリスクもあり"/>
    <n v="0"/>
    <n v="0"/>
    <x v="1"/>
    <x v="4"/>
  </r>
  <r>
    <x v="12"/>
    <n v="97"/>
    <s v="チーム３"/>
    <s v="情報の取扱（セキュリティ）の対策どうする？"/>
    <n v="0"/>
    <n v="0"/>
    <x v="3"/>
    <x v="2"/>
  </r>
  <r>
    <x v="13"/>
    <n v="7"/>
    <s v="チーム１"/>
    <s v="電話対応"/>
    <n v="0"/>
    <n v="0"/>
    <x v="1"/>
    <x v="2"/>
  </r>
  <r>
    <x v="13"/>
    <n v="74"/>
    <s v="チーム３"/>
    <s v="電話対応　どこが担当か？"/>
    <n v="0"/>
    <s v="電話に出たときに、自所属で回答できる内容でない場合、どこの課に取り次いでよいか分からない。ポータル上などで一見して参照できるようにしたい。→見える化、共有化の方が近い？"/>
    <x v="1"/>
    <x v="5"/>
  </r>
  <r>
    <x v="13"/>
    <n v="23"/>
    <s v="チーム１"/>
    <s v="支払い間違いが起きないか心配"/>
    <n v="0"/>
    <s v="複数人で業務を行う際に、前の人の作業内容を本人に確認できない（シフト制のため）"/>
    <x v="4"/>
    <x v="3"/>
  </r>
  <r>
    <x v="13"/>
    <n v="61"/>
    <s v="チーム２"/>
    <s v="会議が多い"/>
    <n v="0"/>
    <s v="やめる・捨てる"/>
    <x v="5"/>
    <x v="5"/>
  </r>
  <r>
    <x v="13"/>
    <n v="84"/>
    <s v="チーム３"/>
    <s v="会議などの時間が長い　かも"/>
    <n v="0"/>
    <s v="同じ内容の繰り返しや、必要のなさそうな内容もあり、時間を無駄にしている場合があると感じる。"/>
    <x v="4"/>
    <x v="5"/>
  </r>
  <r>
    <x v="13"/>
    <n v="77"/>
    <s v="チーム３"/>
    <s v="予算がない"/>
    <n v="0"/>
    <n v="0"/>
    <x v="2"/>
    <x v="2"/>
  </r>
  <r>
    <x v="13"/>
    <n v="78"/>
    <s v="チーム３"/>
    <s v="予算が取れるか"/>
    <n v="0"/>
    <s v="項番77と同様"/>
    <x v="2"/>
    <x v="2"/>
  </r>
  <r>
    <x v="13"/>
    <n v="62"/>
    <s v="チーム２"/>
    <s v="メールが多すぎる"/>
    <n v="0"/>
    <s v="やめる・捨てる"/>
    <x v="5"/>
    <x v="5"/>
  </r>
  <r>
    <x v="13"/>
    <n v="109"/>
    <s v="チーム４"/>
    <s v="読まなくてよいメールが大量に来て仕分けがめんどう"/>
    <n v="0"/>
    <n v="0"/>
    <x v="1"/>
    <x v="2"/>
  </r>
  <r>
    <x v="13"/>
    <n v="41"/>
    <s v="チーム２"/>
    <s v="縦割りな業務プロセス"/>
    <n v="0"/>
    <n v="0"/>
    <x v="4"/>
    <x v="1"/>
  </r>
  <r>
    <x v="13"/>
    <n v="60"/>
    <s v="チーム２"/>
    <s v="本来業務に集中できない"/>
    <n v="0"/>
    <n v="0"/>
    <x v="3"/>
    <x v="5"/>
  </r>
  <r>
    <x v="13"/>
    <n v="121"/>
    <s v="チーム４"/>
    <s v="複数上司への報連相（まとめてしたい）"/>
    <n v="0"/>
    <n v="0"/>
    <x v="4"/>
    <x v="2"/>
  </r>
  <r>
    <x v="14"/>
    <n v="32"/>
    <s v="チーム２"/>
    <s v="ICTに対する理解・データに対する理解が得づらい"/>
    <n v="0"/>
    <n v="0"/>
    <x v="1"/>
    <x v="4"/>
  </r>
  <r>
    <x v="14"/>
    <n v="135"/>
    <s v="参考"/>
    <s v="物産館売り上げ管理"/>
    <n v="0"/>
    <s v="物産館には２つの別のお店が入っているが、委託先に丸投げ状態でどの商品が良く売れたか、というような把握をまったくしておらず、物産館としての役割を十分に活かしきれていない"/>
    <x v="5"/>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ピボットテーブル1" cacheId="0" applyNumberFormats="0" applyBorderFormats="0" applyFontFormats="0" applyPatternFormats="0" applyAlignmentFormats="0" applyWidthHeightFormats="1" dataCaption="値" updatedVersion="6" minRefreshableVersion="3" useAutoFormatting="1" rowGrandTotals="0" colGrandTotals="0" itemPrintTitles="1" createdVersion="6" indent="0" outline="1" outlineData="1" multipleFieldFilters="0" chartFormat="29" rowHeaderCaption="カテゴリ">
  <location ref="A40:C54" firstHeaderRow="0" firstDataRow="1" firstDataCol="1"/>
  <pivotFields count="8">
    <pivotField axis="axisRow" showAll="0">
      <items count="16">
        <item x="9"/>
        <item x="3"/>
        <item x="2"/>
        <item x="1"/>
        <item x="13"/>
        <item x="8"/>
        <item x="4"/>
        <item x="5"/>
        <item x="11"/>
        <item x="6"/>
        <item x="12"/>
        <item x="10"/>
        <item x="7"/>
        <item x="14"/>
        <item h="1" x="0"/>
        <item t="default"/>
      </items>
    </pivotField>
    <pivotField dataField="1" showAll="0"/>
    <pivotField showAll="0"/>
    <pivotField showAll="0"/>
    <pivotField showAll="0"/>
    <pivotField showAll="0"/>
    <pivotField showAll="0"/>
    <pivotField dataField="1" showAll="0" avgSubtotal="1"/>
  </pivotFields>
  <rowFields count="1">
    <field x="0"/>
  </rowFields>
  <rowItems count="14">
    <i>
      <x/>
    </i>
    <i>
      <x v="1"/>
    </i>
    <i>
      <x v="2"/>
    </i>
    <i>
      <x v="3"/>
    </i>
    <i>
      <x v="4"/>
    </i>
    <i>
      <x v="5"/>
    </i>
    <i>
      <x v="6"/>
    </i>
    <i>
      <x v="7"/>
    </i>
    <i>
      <x v="8"/>
    </i>
    <i>
      <x v="9"/>
    </i>
    <i>
      <x v="10"/>
    </i>
    <i>
      <x v="11"/>
    </i>
    <i>
      <x v="12"/>
    </i>
    <i>
      <x v="13"/>
    </i>
  </rowItems>
  <colFields count="1">
    <field x="-2"/>
  </colFields>
  <colItems count="2">
    <i>
      <x/>
    </i>
    <i i="1">
      <x v="1"/>
    </i>
  </colItems>
  <dataFields count="2">
    <dataField name="件数" fld="1" subtotal="count" baseField="0" baseItem="0"/>
    <dataField name="影響範囲(平均)" fld="7" subtotal="average" baseField="0" baseItem="11" numFmtId="178"/>
  </dataFields>
  <formats count="5">
    <format dxfId="4">
      <pivotArea type="all" dataOnly="0" outline="0" fieldPosition="0"/>
    </format>
    <format dxfId="3">
      <pivotArea outline="0" collapsedLevelsAreSubtotals="1" fieldPosition="0"/>
    </format>
    <format dxfId="2">
      <pivotArea field="0" type="button" dataOnly="0" labelOnly="1" outline="0" axis="axisRow" fieldPosition="0"/>
    </format>
    <format dxfId="1">
      <pivotArea dataOnly="0" labelOnly="1" fieldPosition="0">
        <references count="1">
          <reference field="0" count="0"/>
        </references>
      </pivotArea>
    </format>
    <format dxfId="0">
      <pivotArea dataOnly="0" labelOnly="1" outline="0" fieldPosition="0">
        <references count="1">
          <reference field="4294967294" count="2">
            <x v="0"/>
            <x v="1"/>
          </reference>
        </references>
      </pivotArea>
    </format>
  </formats>
  <chartFormats count="57">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1" format="6" series="1">
      <pivotArea type="data" outline="0" fieldPosition="0">
        <references count="1">
          <reference field="4294967294" count="1" selected="0">
            <x v="1"/>
          </reference>
        </references>
      </pivotArea>
    </chartFormat>
    <chartFormat chart="1" format="7" series="1">
      <pivotArea type="data" outline="0" fieldPosition="0">
        <references count="1">
          <reference field="4294967294" count="1" selected="0">
            <x v="0"/>
          </reference>
        </references>
      </pivotArea>
    </chartFormat>
    <chartFormat chart="1" format="8">
      <pivotArea type="data" outline="0" fieldPosition="0">
        <references count="2">
          <reference field="4294967294" count="1" selected="0">
            <x v="1"/>
          </reference>
          <reference field="0" count="1" selected="0">
            <x v="0"/>
          </reference>
        </references>
      </pivotArea>
    </chartFormat>
    <chartFormat chart="2" format="20" series="1">
      <pivotArea type="data" outline="0" fieldPosition="0">
        <references count="1">
          <reference field="4294967294" count="1" selected="0">
            <x v="1"/>
          </reference>
        </references>
      </pivotArea>
    </chartFormat>
    <chartFormat chart="2" format="21">
      <pivotArea type="data" outline="0" fieldPosition="0">
        <references count="2">
          <reference field="4294967294" count="1" selected="0">
            <x v="1"/>
          </reference>
          <reference field="0" count="1" selected="0">
            <x v="0"/>
          </reference>
        </references>
      </pivotArea>
    </chartFormat>
    <chartFormat chart="2" format="22">
      <pivotArea type="data" outline="0" fieldPosition="0">
        <references count="2">
          <reference field="4294967294" count="1" selected="0">
            <x v="1"/>
          </reference>
          <reference field="0" count="1" selected="0">
            <x v="2"/>
          </reference>
        </references>
      </pivotArea>
    </chartFormat>
    <chartFormat chart="2" format="23">
      <pivotArea type="data" outline="0" fieldPosition="0">
        <references count="2">
          <reference field="4294967294" count="1" selected="0">
            <x v="1"/>
          </reference>
          <reference field="0" count="1" selected="0">
            <x v="1"/>
          </reference>
        </references>
      </pivotArea>
    </chartFormat>
    <chartFormat chart="2" format="24">
      <pivotArea type="data" outline="0" fieldPosition="0">
        <references count="2">
          <reference field="4294967294" count="1" selected="0">
            <x v="1"/>
          </reference>
          <reference field="0" count="1" selected="0">
            <x v="4"/>
          </reference>
        </references>
      </pivotArea>
    </chartFormat>
    <chartFormat chart="2" format="25">
      <pivotArea type="data" outline="0" fieldPosition="0">
        <references count="2">
          <reference field="4294967294" count="1" selected="0">
            <x v="1"/>
          </reference>
          <reference field="0" count="1" selected="0">
            <x v="3"/>
          </reference>
        </references>
      </pivotArea>
    </chartFormat>
    <chartFormat chart="2" format="26">
      <pivotArea type="data" outline="0" fieldPosition="0">
        <references count="2">
          <reference field="4294967294" count="1" selected="0">
            <x v="1"/>
          </reference>
          <reference field="0" count="1" selected="0">
            <x v="5"/>
          </reference>
        </references>
      </pivotArea>
    </chartFormat>
    <chartFormat chart="2" format="27">
      <pivotArea type="data" outline="0" fieldPosition="0">
        <references count="2">
          <reference field="4294967294" count="1" selected="0">
            <x v="1"/>
          </reference>
          <reference field="0" count="1" selected="0">
            <x v="6"/>
          </reference>
        </references>
      </pivotArea>
    </chartFormat>
    <chartFormat chart="2" format="28">
      <pivotArea type="data" outline="0" fieldPosition="0">
        <references count="2">
          <reference field="4294967294" count="1" selected="0">
            <x v="1"/>
          </reference>
          <reference field="0" count="1" selected="0">
            <x v="8"/>
          </reference>
        </references>
      </pivotArea>
    </chartFormat>
    <chartFormat chart="2" format="29">
      <pivotArea type="data" outline="0" fieldPosition="0">
        <references count="2">
          <reference field="4294967294" count="1" selected="0">
            <x v="1"/>
          </reference>
          <reference field="0" count="1" selected="0">
            <x v="7"/>
          </reference>
        </references>
      </pivotArea>
    </chartFormat>
    <chartFormat chart="2" format="30">
      <pivotArea type="data" outline="0" fieldPosition="0">
        <references count="2">
          <reference field="4294967294" count="1" selected="0">
            <x v="1"/>
          </reference>
          <reference field="0" count="1" selected="0">
            <x v="9"/>
          </reference>
        </references>
      </pivotArea>
    </chartFormat>
    <chartFormat chart="2" format="31">
      <pivotArea type="data" outline="0" fieldPosition="0">
        <references count="2">
          <reference field="4294967294" count="1" selected="0">
            <x v="1"/>
          </reference>
          <reference field="0" count="1" selected="0">
            <x v="12"/>
          </reference>
        </references>
      </pivotArea>
    </chartFormat>
    <chartFormat chart="2" format="32">
      <pivotArea type="data" outline="0" fieldPosition="0">
        <references count="2">
          <reference field="4294967294" count="1" selected="0">
            <x v="1"/>
          </reference>
          <reference field="0" count="1" selected="0">
            <x v="10"/>
          </reference>
        </references>
      </pivotArea>
    </chartFormat>
    <chartFormat chart="2" format="33">
      <pivotArea type="data" outline="0" fieldPosition="0">
        <references count="2">
          <reference field="4294967294" count="1" selected="0">
            <x v="1"/>
          </reference>
          <reference field="0" count="1" selected="0">
            <x v="11"/>
          </reference>
        </references>
      </pivotArea>
    </chartFormat>
    <chartFormat chart="2" format="34">
      <pivotArea type="data" outline="0" fieldPosition="0">
        <references count="2">
          <reference field="4294967294" count="1" selected="0">
            <x v="1"/>
          </reference>
          <reference field="0" count="1" selected="0">
            <x v="13"/>
          </reference>
        </references>
      </pivotArea>
    </chartFormat>
    <chartFormat chart="2" format="35" series="1">
      <pivotArea type="data" outline="0" fieldPosition="0">
        <references count="1">
          <reference field="4294967294" count="1" selected="0">
            <x v="0"/>
          </reference>
        </references>
      </pivotArea>
    </chartFormat>
    <chartFormat chart="5" format="4" series="1">
      <pivotArea type="data" outline="0" fieldPosition="0">
        <references count="1">
          <reference field="4294967294" count="1" selected="0">
            <x v="0"/>
          </reference>
        </references>
      </pivotArea>
    </chartFormat>
    <chartFormat chart="5" format="5" series="1">
      <pivotArea type="data" outline="0" fieldPosition="0">
        <references count="1">
          <reference field="4294967294" count="1" selected="0">
            <x v="1"/>
          </reference>
        </references>
      </pivotArea>
    </chartFormat>
    <chartFormat chart="6" format="52" series="1">
      <pivotArea type="data" outline="0" fieldPosition="0">
        <references count="1">
          <reference field="4294967294" count="1" selected="0">
            <x v="1"/>
          </reference>
        </references>
      </pivotArea>
    </chartFormat>
    <chartFormat chart="6" format="53">
      <pivotArea type="data" outline="0" fieldPosition="0">
        <references count="2">
          <reference field="4294967294" count="1" selected="0">
            <x v="1"/>
          </reference>
          <reference field="0" count="1" selected="0">
            <x v="0"/>
          </reference>
        </references>
      </pivotArea>
    </chartFormat>
    <chartFormat chart="6" format="54">
      <pivotArea type="data" outline="0" fieldPosition="0">
        <references count="2">
          <reference field="4294967294" count="1" selected="0">
            <x v="1"/>
          </reference>
          <reference field="0" count="1" selected="0">
            <x v="2"/>
          </reference>
        </references>
      </pivotArea>
    </chartFormat>
    <chartFormat chart="6" format="55">
      <pivotArea type="data" outline="0" fieldPosition="0">
        <references count="2">
          <reference field="4294967294" count="1" selected="0">
            <x v="1"/>
          </reference>
          <reference field="0" count="1" selected="0">
            <x v="1"/>
          </reference>
        </references>
      </pivotArea>
    </chartFormat>
    <chartFormat chart="6" format="56">
      <pivotArea type="data" outline="0" fieldPosition="0">
        <references count="2">
          <reference field="4294967294" count="1" selected="0">
            <x v="1"/>
          </reference>
          <reference field="0" count="1" selected="0">
            <x v="4"/>
          </reference>
        </references>
      </pivotArea>
    </chartFormat>
    <chartFormat chart="6" format="57">
      <pivotArea type="data" outline="0" fieldPosition="0">
        <references count="2">
          <reference field="4294967294" count="1" selected="0">
            <x v="1"/>
          </reference>
          <reference field="0" count="1" selected="0">
            <x v="3"/>
          </reference>
        </references>
      </pivotArea>
    </chartFormat>
    <chartFormat chart="6" format="58">
      <pivotArea type="data" outline="0" fieldPosition="0">
        <references count="2">
          <reference field="4294967294" count="1" selected="0">
            <x v="1"/>
          </reference>
          <reference field="0" count="1" selected="0">
            <x v="5"/>
          </reference>
        </references>
      </pivotArea>
    </chartFormat>
    <chartFormat chart="6" format="59">
      <pivotArea type="data" outline="0" fieldPosition="0">
        <references count="2">
          <reference field="4294967294" count="1" selected="0">
            <x v="1"/>
          </reference>
          <reference field="0" count="1" selected="0">
            <x v="6"/>
          </reference>
        </references>
      </pivotArea>
    </chartFormat>
    <chartFormat chart="6" format="60">
      <pivotArea type="data" outline="0" fieldPosition="0">
        <references count="2">
          <reference field="4294967294" count="1" selected="0">
            <x v="1"/>
          </reference>
          <reference field="0" count="1" selected="0">
            <x v="8"/>
          </reference>
        </references>
      </pivotArea>
    </chartFormat>
    <chartFormat chart="6" format="61">
      <pivotArea type="data" outline="0" fieldPosition="0">
        <references count="2">
          <reference field="4294967294" count="1" selected="0">
            <x v="1"/>
          </reference>
          <reference field="0" count="1" selected="0">
            <x v="7"/>
          </reference>
        </references>
      </pivotArea>
    </chartFormat>
    <chartFormat chart="6" format="62">
      <pivotArea type="data" outline="0" fieldPosition="0">
        <references count="2">
          <reference field="4294967294" count="1" selected="0">
            <x v="1"/>
          </reference>
          <reference field="0" count="1" selected="0">
            <x v="9"/>
          </reference>
        </references>
      </pivotArea>
    </chartFormat>
    <chartFormat chart="6" format="63">
      <pivotArea type="data" outline="0" fieldPosition="0">
        <references count="2">
          <reference field="4294967294" count="1" selected="0">
            <x v="1"/>
          </reference>
          <reference field="0" count="1" selected="0">
            <x v="12"/>
          </reference>
        </references>
      </pivotArea>
    </chartFormat>
    <chartFormat chart="6" format="64">
      <pivotArea type="data" outline="0" fieldPosition="0">
        <references count="2">
          <reference field="4294967294" count="1" selected="0">
            <x v="1"/>
          </reference>
          <reference field="0" count="1" selected="0">
            <x v="10"/>
          </reference>
        </references>
      </pivotArea>
    </chartFormat>
    <chartFormat chart="6" format="65">
      <pivotArea type="data" outline="0" fieldPosition="0">
        <references count="2">
          <reference field="4294967294" count="1" selected="0">
            <x v="1"/>
          </reference>
          <reference field="0" count="1" selected="0">
            <x v="11"/>
          </reference>
        </references>
      </pivotArea>
    </chartFormat>
    <chartFormat chart="6" format="66">
      <pivotArea type="data" outline="0" fieldPosition="0">
        <references count="2">
          <reference field="4294967294" count="1" selected="0">
            <x v="1"/>
          </reference>
          <reference field="0" count="1" selected="0">
            <x v="13"/>
          </reference>
        </references>
      </pivotArea>
    </chartFormat>
    <chartFormat chart="6" format="67" series="1">
      <pivotArea type="data" outline="0" fieldPosition="0">
        <references count="1">
          <reference field="4294967294" count="1" selected="0">
            <x v="0"/>
          </reference>
        </references>
      </pivotArea>
    </chartFormat>
    <chartFormat chart="8" format="5">
      <pivotArea type="data" outline="0" fieldPosition="0">
        <references count="2">
          <reference field="4294967294" count="1" selected="0">
            <x v="1"/>
          </reference>
          <reference field="0" count="1" selected="0">
            <x v="12"/>
          </reference>
        </references>
      </pivotArea>
    </chartFormat>
    <chartFormat chart="8" format="6">
      <pivotArea type="data" outline="0" fieldPosition="0">
        <references count="2">
          <reference field="4294967294" count="1" selected="0">
            <x v="1"/>
          </reference>
          <reference field="0" count="1" selected="0">
            <x v="9"/>
          </reference>
        </references>
      </pivotArea>
    </chartFormat>
    <chartFormat chart="8" format="7">
      <pivotArea type="data" outline="0" fieldPosition="0">
        <references count="2">
          <reference field="4294967294" count="1" selected="0">
            <x v="1"/>
          </reference>
          <reference field="0" count="1" selected="0">
            <x v="8"/>
          </reference>
        </references>
      </pivotArea>
    </chartFormat>
    <chartFormat chart="8" format="8">
      <pivotArea type="data" outline="0" fieldPosition="0">
        <references count="2">
          <reference field="4294967294" count="1" selected="0">
            <x v="1"/>
          </reference>
          <reference field="0" count="1" selected="0">
            <x v="6"/>
          </reference>
        </references>
      </pivotArea>
    </chartFormat>
    <chartFormat chart="8" format="9">
      <pivotArea type="data" outline="0" fieldPosition="0">
        <references count="2">
          <reference field="4294967294" count="1" selected="0">
            <x v="1"/>
          </reference>
          <reference field="0" count="1" selected="0">
            <x v="7"/>
          </reference>
        </references>
      </pivotArea>
    </chartFormat>
    <chartFormat chart="8" format="10">
      <pivotArea type="data" outline="0" fieldPosition="0">
        <references count="2">
          <reference field="4294967294" count="1" selected="0">
            <x v="1"/>
          </reference>
          <reference field="0" count="1" selected="0">
            <x v="5"/>
          </reference>
        </references>
      </pivotArea>
    </chartFormat>
    <chartFormat chart="8" format="11">
      <pivotArea type="data" outline="0" fieldPosition="0">
        <references count="2">
          <reference field="4294967294" count="1" selected="0">
            <x v="1"/>
          </reference>
          <reference field="0" count="1" selected="0">
            <x v="4"/>
          </reference>
        </references>
      </pivotArea>
    </chartFormat>
    <chartFormat chart="8" format="12">
      <pivotArea type="data" outline="0" fieldPosition="0">
        <references count="2">
          <reference field="4294967294" count="1" selected="0">
            <x v="1"/>
          </reference>
          <reference field="0" count="1" selected="0">
            <x v="3"/>
          </reference>
        </references>
      </pivotArea>
    </chartFormat>
    <chartFormat chart="8" format="13">
      <pivotArea type="data" outline="0" fieldPosition="0">
        <references count="2">
          <reference field="4294967294" count="1" selected="0">
            <x v="1"/>
          </reference>
          <reference field="0" count="1" selected="0">
            <x v="1"/>
          </reference>
        </references>
      </pivotArea>
    </chartFormat>
    <chartFormat chart="8" format="14">
      <pivotArea type="data" outline="0" fieldPosition="0">
        <references count="2">
          <reference field="4294967294" count="1" selected="0">
            <x v="1"/>
          </reference>
          <reference field="0" count="1" selected="0">
            <x v="2"/>
          </reference>
        </references>
      </pivotArea>
    </chartFormat>
    <chartFormat chart="8" format="15">
      <pivotArea type="data" outline="0" fieldPosition="0">
        <references count="2">
          <reference field="4294967294" count="1" selected="0">
            <x v="1"/>
          </reference>
          <reference field="0" count="1" selected="0">
            <x v="0"/>
          </reference>
        </references>
      </pivotArea>
    </chartFormat>
    <chartFormat chart="8" format="16" series="1">
      <pivotArea type="data" outline="0" fieldPosition="0">
        <references count="1">
          <reference field="4294967294" count="1" selected="0">
            <x v="1"/>
          </reference>
        </references>
      </pivotArea>
    </chartFormat>
    <chartFormat chart="8" format="17">
      <pivotArea type="data" outline="0" fieldPosition="0">
        <references count="2">
          <reference field="4294967294" count="1" selected="0">
            <x v="1"/>
          </reference>
          <reference field="0" count="1" selected="0">
            <x v="10"/>
          </reference>
        </references>
      </pivotArea>
    </chartFormat>
    <chartFormat chart="8" format="18">
      <pivotArea type="data" outline="0" fieldPosition="0">
        <references count="2">
          <reference field="4294967294" count="1" selected="0">
            <x v="1"/>
          </reference>
          <reference field="0" count="1" selected="0">
            <x v="11"/>
          </reference>
        </references>
      </pivotArea>
    </chartFormat>
    <chartFormat chart="8" format="19">
      <pivotArea type="data" outline="0" fieldPosition="0">
        <references count="2">
          <reference field="4294967294" count="1" selected="0">
            <x v="1"/>
          </reference>
          <reference field="0" count="1" selected="0">
            <x v="13"/>
          </reference>
        </references>
      </pivotArea>
    </chartFormat>
    <chartFormat chart="8" format="20" series="1">
      <pivotArea type="data" outline="0" fieldPosition="0">
        <references count="1">
          <reference field="4294967294" count="1" selected="0">
            <x v="0"/>
          </reference>
        </references>
      </pivotArea>
    </chartFormat>
    <chartFormat chart="17" format="2" series="1">
      <pivotArea type="data" outline="0" fieldPosition="0">
        <references count="1">
          <reference field="4294967294" count="1" selected="0">
            <x v="0"/>
          </reference>
        </references>
      </pivotArea>
    </chartFormat>
    <chartFormat chart="17" format="3"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ピボットテーブル10" cacheId="0" applyNumberFormats="0" applyBorderFormats="0" applyFontFormats="0" applyPatternFormats="0" applyAlignmentFormats="0" applyWidthHeightFormats="1" dataCaption="値" updatedVersion="6" minRefreshableVersion="3" useAutoFormatting="1" itemPrintTitles="1" createdVersion="6" indent="0" outline="1" outlineData="1" multipleFieldFilters="0" chartFormat="14" rowHeaderCaption="影響範囲">
  <location ref="A28:B34" firstHeaderRow="1" firstDataRow="1" firstDataCol="1"/>
  <pivotFields count="8">
    <pivotField showAll="0"/>
    <pivotField dataField="1" showAll="0"/>
    <pivotField showAll="0"/>
    <pivotField showAll="0"/>
    <pivotField showAll="0"/>
    <pivotField showAll="0"/>
    <pivotField showAll="0" sortType="descending">
      <autoSortScope>
        <pivotArea dataOnly="0" outline="0" fieldPosition="0">
          <references count="1">
            <reference field="4294967294" count="1" selected="0">
              <x v="0"/>
            </reference>
          </references>
        </pivotArea>
      </autoSortScope>
    </pivotField>
    <pivotField axis="axisRow" showAll="0" sortType="ascending">
      <items count="7">
        <item x="3"/>
        <item x="5"/>
        <item x="4"/>
        <item x="2"/>
        <item x="1"/>
        <item h="1" x="0"/>
        <item t="default"/>
      </items>
    </pivotField>
  </pivotFields>
  <rowFields count="1">
    <field x="7"/>
  </rowFields>
  <rowItems count="6">
    <i>
      <x/>
    </i>
    <i>
      <x v="1"/>
    </i>
    <i>
      <x v="2"/>
    </i>
    <i>
      <x v="3"/>
    </i>
    <i>
      <x v="4"/>
    </i>
    <i t="grand">
      <x/>
    </i>
  </rowItems>
  <colItems count="1">
    <i/>
  </colItems>
  <dataFields count="1">
    <dataField name="件数" fld="1" subtotal="count" baseField="0" baseItem="0"/>
  </dataFields>
  <formats count="7">
    <format dxfId="11">
      <pivotArea type="all" dataOnly="0" outline="0" fieldPosition="0"/>
    </format>
    <format dxfId="10">
      <pivotArea outline="0" collapsedLevelsAreSubtotals="1" fieldPosition="0"/>
    </format>
    <format dxfId="9">
      <pivotArea field="7" type="button" dataOnly="0" labelOnly="1" outline="0" axis="axisRow" fieldPosition="0"/>
    </format>
    <format dxfId="8">
      <pivotArea dataOnly="0" labelOnly="1" outline="0" axis="axisValues" fieldPosition="0"/>
    </format>
    <format dxfId="7">
      <pivotArea dataOnly="0" labelOnly="1" fieldPosition="0">
        <references count="1">
          <reference field="7" count="0"/>
        </references>
      </pivotArea>
    </format>
    <format dxfId="6">
      <pivotArea dataOnly="0" labelOnly="1" grandRow="1" outline="0" fieldPosition="0"/>
    </format>
    <format dxfId="5">
      <pivotArea dataOnly="0" labelOnly="1" outline="0" axis="axisValues" fieldPosition="0"/>
    </format>
  </formats>
  <chartFormats count="9">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 chart="2" format="12" series="1">
      <pivotArea type="data" outline="0" fieldPosition="0">
        <references count="1">
          <reference field="4294967294" count="1" selected="0">
            <x v="0"/>
          </reference>
        </references>
      </pivotArea>
    </chartFormat>
    <chartFormat chart="9" format="0" series="1">
      <pivotArea type="data" outline="0" fieldPosition="0">
        <references count="1">
          <reference field="4294967294" count="1" selected="0">
            <x v="0"/>
          </reference>
        </references>
      </pivotArea>
    </chartFormat>
    <chartFormat chart="2" format="13">
      <pivotArea type="data" outline="0" fieldPosition="0">
        <references count="2">
          <reference field="4294967294" count="1" selected="0">
            <x v="0"/>
          </reference>
          <reference field="7" count="1" selected="0">
            <x v="0"/>
          </reference>
        </references>
      </pivotArea>
    </chartFormat>
    <chartFormat chart="2" format="14">
      <pivotArea type="data" outline="0" fieldPosition="0">
        <references count="2">
          <reference field="4294967294" count="1" selected="0">
            <x v="0"/>
          </reference>
          <reference field="7" count="1" selected="0">
            <x v="1"/>
          </reference>
        </references>
      </pivotArea>
    </chartFormat>
    <chartFormat chart="2" format="15">
      <pivotArea type="data" outline="0" fieldPosition="0">
        <references count="2">
          <reference field="4294967294" count="1" selected="0">
            <x v="0"/>
          </reference>
          <reference field="7" count="1" selected="0">
            <x v="2"/>
          </reference>
        </references>
      </pivotArea>
    </chartFormat>
    <chartFormat chart="2" format="16">
      <pivotArea type="data" outline="0" fieldPosition="0">
        <references count="2">
          <reference field="4294967294" count="1" selected="0">
            <x v="0"/>
          </reference>
          <reference field="7" count="1" selected="0">
            <x v="3"/>
          </reference>
        </references>
      </pivotArea>
    </chartFormat>
    <chartFormat chart="2" format="17">
      <pivotArea type="data" outline="0" fieldPosition="0">
        <references count="2">
          <reference field="4294967294" count="1" selected="0">
            <x v="0"/>
          </reference>
          <reference field="7"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ピボットテーブル9" cacheId="0" applyNumberFormats="0" applyBorderFormats="0" applyFontFormats="0" applyPatternFormats="0" applyAlignmentFormats="0" applyWidthHeightFormats="1" dataCaption="値" updatedVersion="6" minRefreshableVersion="3" useAutoFormatting="1" itemPrintTitles="1" createdVersion="6" indent="0" outline="1" outlineData="1" multipleFieldFilters="0" chartFormat="16" rowHeaderCaption="カテゴリ">
  <location ref="A10:B25" firstHeaderRow="1" firstDataRow="1" firstDataCol="1"/>
  <pivotFields count="8">
    <pivotField axis="axisRow" showAll="0" sortType="ascending">
      <items count="16">
        <item x="11"/>
        <item x="10"/>
        <item x="12"/>
        <item x="14"/>
        <item x="3"/>
        <item x="5"/>
        <item x="8"/>
        <item x="13"/>
        <item x="4"/>
        <item x="6"/>
        <item x="2"/>
        <item x="9"/>
        <item x="7"/>
        <item x="1"/>
        <item h="1" x="0"/>
        <item t="default"/>
      </items>
      <autoSortScope>
        <pivotArea dataOnly="0" outline="0" fieldPosition="0">
          <references count="1">
            <reference field="4294967294" count="1" selected="0">
              <x v="0"/>
            </reference>
          </references>
        </pivotArea>
      </autoSortScope>
    </pivotField>
    <pivotField dataField="1" showAll="0"/>
    <pivotField showAll="0"/>
    <pivotField showAll="0"/>
    <pivotField showAll="0"/>
    <pivotField showAll="0"/>
    <pivotField showAll="0"/>
    <pivotField showAll="0"/>
  </pivotFields>
  <rowFields count="1">
    <field x="0"/>
  </rowFields>
  <rowItems count="15">
    <i>
      <x v="3"/>
    </i>
    <i>
      <x v="12"/>
    </i>
    <i>
      <x v="1"/>
    </i>
    <i>
      <x v="2"/>
    </i>
    <i>
      <x v="9"/>
    </i>
    <i>
      <x/>
    </i>
    <i>
      <x v="5"/>
    </i>
    <i>
      <x v="8"/>
    </i>
    <i>
      <x v="6"/>
    </i>
    <i>
      <x v="7"/>
    </i>
    <i>
      <x v="13"/>
    </i>
    <i>
      <x v="10"/>
    </i>
    <i>
      <x v="4"/>
    </i>
    <i>
      <x v="11"/>
    </i>
    <i t="grand">
      <x/>
    </i>
  </rowItems>
  <colItems count="1">
    <i/>
  </colItems>
  <dataFields count="1">
    <dataField name="件数" fld="1" subtotal="count" baseField="0" baseItem="0"/>
  </dataFields>
  <formats count="7">
    <format dxfId="18">
      <pivotArea type="all" dataOnly="0" outline="0" fieldPosition="0"/>
    </format>
    <format dxfId="17">
      <pivotArea outline="0" collapsedLevelsAreSubtotals="1" fieldPosition="0"/>
    </format>
    <format dxfId="16">
      <pivotArea field="0" type="button" dataOnly="0" labelOnly="1" outline="0" axis="axisRow" fieldPosition="0"/>
    </format>
    <format dxfId="15">
      <pivotArea dataOnly="0" labelOnly="1" outline="0" axis="axisValues" fieldPosition="0"/>
    </format>
    <format dxfId="14">
      <pivotArea dataOnly="0" labelOnly="1" fieldPosition="0">
        <references count="1">
          <reference field="0" count="0"/>
        </references>
      </pivotArea>
    </format>
    <format dxfId="13">
      <pivotArea dataOnly="0" labelOnly="1" grandRow="1" outline="0" fieldPosition="0"/>
    </format>
    <format dxfId="12">
      <pivotArea dataOnly="0" labelOnly="1" outline="0" axis="axisValues" fieldPosition="0"/>
    </format>
  </formats>
  <chartFormats count="33">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 chart="2" format="0" series="1">
      <pivotArea type="data" outline="0" fieldPosition="0">
        <references count="1">
          <reference field="4294967294" count="1" selected="0">
            <x v="0"/>
          </reference>
        </references>
      </pivotArea>
    </chartFormat>
    <chartFormat chart="2" format="1">
      <pivotArea type="data" outline="0" fieldPosition="0">
        <references count="2">
          <reference field="4294967294" count="1" selected="0">
            <x v="0"/>
          </reference>
          <reference field="0" count="1" selected="0">
            <x v="11"/>
          </reference>
        </references>
      </pivotArea>
    </chartFormat>
    <chartFormat chart="2" format="2">
      <pivotArea type="data" outline="0" fieldPosition="0">
        <references count="2">
          <reference field="4294967294" count="1" selected="0">
            <x v="0"/>
          </reference>
          <reference field="0" count="1" selected="0">
            <x v="10"/>
          </reference>
        </references>
      </pivotArea>
    </chartFormat>
    <chartFormat chart="2" format="3">
      <pivotArea type="data" outline="0" fieldPosition="0">
        <references count="2">
          <reference field="4294967294" count="1" selected="0">
            <x v="0"/>
          </reference>
          <reference field="0" count="1" selected="0">
            <x v="4"/>
          </reference>
        </references>
      </pivotArea>
    </chartFormat>
    <chartFormat chart="2" format="4">
      <pivotArea type="data" outline="0" fieldPosition="0">
        <references count="2">
          <reference field="4294967294" count="1" selected="0">
            <x v="0"/>
          </reference>
          <reference field="0" count="1" selected="0">
            <x v="13"/>
          </reference>
        </references>
      </pivotArea>
    </chartFormat>
    <chartFormat chart="2" format="5">
      <pivotArea type="data" outline="0" fieldPosition="0">
        <references count="2">
          <reference field="4294967294" count="1" selected="0">
            <x v="0"/>
          </reference>
          <reference field="0" count="1" selected="0">
            <x v="7"/>
          </reference>
        </references>
      </pivotArea>
    </chartFormat>
    <chartFormat chart="2" format="6">
      <pivotArea type="data" outline="0" fieldPosition="0">
        <references count="2">
          <reference field="4294967294" count="1" selected="0">
            <x v="0"/>
          </reference>
          <reference field="0" count="1" selected="0">
            <x v="6"/>
          </reference>
        </references>
      </pivotArea>
    </chartFormat>
    <chartFormat chart="2" format="7">
      <pivotArea type="data" outline="0" fieldPosition="0">
        <references count="2">
          <reference field="4294967294" count="1" selected="0">
            <x v="0"/>
          </reference>
          <reference field="0" count="1" selected="0">
            <x v="5"/>
          </reference>
        </references>
      </pivotArea>
    </chartFormat>
    <chartFormat chart="2" format="8">
      <pivotArea type="data" outline="0" fieldPosition="0">
        <references count="2">
          <reference field="4294967294" count="1" selected="0">
            <x v="0"/>
          </reference>
          <reference field="0" count="1" selected="0">
            <x v="8"/>
          </reference>
        </references>
      </pivotArea>
    </chartFormat>
    <chartFormat chart="2" format="9">
      <pivotArea type="data" outline="0" fieldPosition="0">
        <references count="2">
          <reference field="4294967294" count="1" selected="0">
            <x v="0"/>
          </reference>
          <reference field="0" count="1" selected="0">
            <x v="0"/>
          </reference>
        </references>
      </pivotArea>
    </chartFormat>
    <chartFormat chart="2" format="10">
      <pivotArea type="data" outline="0" fieldPosition="0">
        <references count="2">
          <reference field="4294967294" count="1" selected="0">
            <x v="0"/>
          </reference>
          <reference field="0" count="1" selected="0">
            <x v="9"/>
          </reference>
        </references>
      </pivotArea>
    </chartFormat>
    <chartFormat chart="2" format="11">
      <pivotArea type="data" outline="0" fieldPosition="0">
        <references count="2">
          <reference field="4294967294" count="1" selected="0">
            <x v="0"/>
          </reference>
          <reference field="0" count="1" selected="0">
            <x v="12"/>
          </reference>
        </references>
      </pivotArea>
    </chartFormat>
    <chartFormat chart="2" format="12">
      <pivotArea type="data" outline="0" fieldPosition="0">
        <references count="2">
          <reference field="4294967294" count="1" selected="0">
            <x v="0"/>
          </reference>
          <reference field="0" count="1" selected="0">
            <x v="2"/>
          </reference>
        </references>
      </pivotArea>
    </chartFormat>
    <chartFormat chart="2" format="13">
      <pivotArea type="data" outline="0" fieldPosition="0">
        <references count="2">
          <reference field="4294967294" count="1" selected="0">
            <x v="0"/>
          </reference>
          <reference field="0" count="1" selected="0">
            <x v="1"/>
          </reference>
        </references>
      </pivotArea>
    </chartFormat>
    <chartFormat chart="2" format="14">
      <pivotArea type="data" outline="0" fieldPosition="0">
        <references count="2">
          <reference field="4294967294" count="1" selected="0">
            <x v="0"/>
          </reference>
          <reference field="0" count="1" selected="0">
            <x v="3"/>
          </reference>
        </references>
      </pivotArea>
    </chartFormat>
    <chartFormat chart="9" format="15" series="1">
      <pivotArea type="data" outline="0" fieldPosition="0">
        <references count="1">
          <reference field="4294967294" count="1" selected="0">
            <x v="0"/>
          </reference>
        </references>
      </pivotArea>
    </chartFormat>
    <chartFormat chart="9" format="16">
      <pivotArea type="data" outline="0" fieldPosition="0">
        <references count="2">
          <reference field="4294967294" count="1" selected="0">
            <x v="0"/>
          </reference>
          <reference field="0" count="1" selected="0">
            <x v="11"/>
          </reference>
        </references>
      </pivotArea>
    </chartFormat>
    <chartFormat chart="9" format="17">
      <pivotArea type="data" outline="0" fieldPosition="0">
        <references count="2">
          <reference field="4294967294" count="1" selected="0">
            <x v="0"/>
          </reference>
          <reference field="0" count="1" selected="0">
            <x v="10"/>
          </reference>
        </references>
      </pivotArea>
    </chartFormat>
    <chartFormat chart="9" format="18">
      <pivotArea type="data" outline="0" fieldPosition="0">
        <references count="2">
          <reference field="4294967294" count="1" selected="0">
            <x v="0"/>
          </reference>
          <reference field="0" count="1" selected="0">
            <x v="4"/>
          </reference>
        </references>
      </pivotArea>
    </chartFormat>
    <chartFormat chart="9" format="19">
      <pivotArea type="data" outline="0" fieldPosition="0">
        <references count="2">
          <reference field="4294967294" count="1" selected="0">
            <x v="0"/>
          </reference>
          <reference field="0" count="1" selected="0">
            <x v="13"/>
          </reference>
        </references>
      </pivotArea>
    </chartFormat>
    <chartFormat chart="9" format="20">
      <pivotArea type="data" outline="0" fieldPosition="0">
        <references count="2">
          <reference field="4294967294" count="1" selected="0">
            <x v="0"/>
          </reference>
          <reference field="0" count="1" selected="0">
            <x v="7"/>
          </reference>
        </references>
      </pivotArea>
    </chartFormat>
    <chartFormat chart="9" format="21">
      <pivotArea type="data" outline="0" fieldPosition="0">
        <references count="2">
          <reference field="4294967294" count="1" selected="0">
            <x v="0"/>
          </reference>
          <reference field="0" count="1" selected="0">
            <x v="6"/>
          </reference>
        </references>
      </pivotArea>
    </chartFormat>
    <chartFormat chart="9" format="22">
      <pivotArea type="data" outline="0" fieldPosition="0">
        <references count="2">
          <reference field="4294967294" count="1" selected="0">
            <x v="0"/>
          </reference>
          <reference field="0" count="1" selected="0">
            <x v="5"/>
          </reference>
        </references>
      </pivotArea>
    </chartFormat>
    <chartFormat chart="9" format="23">
      <pivotArea type="data" outline="0" fieldPosition="0">
        <references count="2">
          <reference field="4294967294" count="1" selected="0">
            <x v="0"/>
          </reference>
          <reference field="0" count="1" selected="0">
            <x v="8"/>
          </reference>
        </references>
      </pivotArea>
    </chartFormat>
    <chartFormat chart="9" format="24">
      <pivotArea type="data" outline="0" fieldPosition="0">
        <references count="2">
          <reference field="4294967294" count="1" selected="0">
            <x v="0"/>
          </reference>
          <reference field="0" count="1" selected="0">
            <x v="0"/>
          </reference>
        </references>
      </pivotArea>
    </chartFormat>
    <chartFormat chart="9" format="25">
      <pivotArea type="data" outline="0" fieldPosition="0">
        <references count="2">
          <reference field="4294967294" count="1" selected="0">
            <x v="0"/>
          </reference>
          <reference field="0" count="1" selected="0">
            <x v="9"/>
          </reference>
        </references>
      </pivotArea>
    </chartFormat>
    <chartFormat chart="9" format="26">
      <pivotArea type="data" outline="0" fieldPosition="0">
        <references count="2">
          <reference field="4294967294" count="1" selected="0">
            <x v="0"/>
          </reference>
          <reference field="0" count="1" selected="0">
            <x v="12"/>
          </reference>
        </references>
      </pivotArea>
    </chartFormat>
    <chartFormat chart="9" format="27">
      <pivotArea type="data" outline="0" fieldPosition="0">
        <references count="2">
          <reference field="4294967294" count="1" selected="0">
            <x v="0"/>
          </reference>
          <reference field="0" count="1" selected="0">
            <x v="2"/>
          </reference>
        </references>
      </pivotArea>
    </chartFormat>
    <chartFormat chart="9" format="28">
      <pivotArea type="data" outline="0" fieldPosition="0">
        <references count="2">
          <reference field="4294967294" count="1" selected="0">
            <x v="0"/>
          </reference>
          <reference field="0" count="1" selected="0">
            <x v="1"/>
          </reference>
        </references>
      </pivotArea>
    </chartFormat>
    <chartFormat chart="9" format="29">
      <pivotArea type="data" outline="0" fieldPosition="0">
        <references count="2">
          <reference field="4294967294" count="1" selected="0">
            <x v="0"/>
          </reference>
          <reference field="0" count="1" selected="0">
            <x v="3"/>
          </reference>
        </references>
      </pivotArea>
    </chartFormat>
    <chartFormat chart="10" format="46"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ピボットテーブル8" cacheId="0" applyNumberFormats="0" applyBorderFormats="0" applyFontFormats="0" applyPatternFormats="0" applyAlignmentFormats="0" applyWidthHeightFormats="1" dataCaption="値" updatedVersion="6" minRefreshableVersion="3" useAutoFormatting="1" itemPrintTitles="1" createdVersion="6" indent="0" outline="1" outlineData="1" multipleFieldFilters="0" chartFormat="13" rowHeaderCaption="対策">
  <location ref="A1:B7" firstHeaderRow="1" firstDataRow="1" firstDataCol="1"/>
  <pivotFields count="8">
    <pivotField showAll="0"/>
    <pivotField dataField="1" showAll="0"/>
    <pivotField showAll="0"/>
    <pivotField showAll="0"/>
    <pivotField showAll="0"/>
    <pivotField showAll="0"/>
    <pivotField axis="axisRow" showAll="0" sortType="ascending">
      <items count="7">
        <item x="5"/>
        <item x="3"/>
        <item x="4"/>
        <item x="1"/>
        <item x="2"/>
        <item h="1" x="0"/>
        <item t="default"/>
      </items>
      <autoSortScope>
        <pivotArea dataOnly="0" outline="0" fieldPosition="0">
          <references count="1">
            <reference field="4294967294" count="1" selected="0">
              <x v="0"/>
            </reference>
          </references>
        </pivotArea>
      </autoSortScope>
    </pivotField>
    <pivotField showAll="0"/>
  </pivotFields>
  <rowFields count="1">
    <field x="6"/>
  </rowFields>
  <rowItems count="6">
    <i>
      <x/>
    </i>
    <i>
      <x v="4"/>
    </i>
    <i>
      <x v="3"/>
    </i>
    <i>
      <x v="2"/>
    </i>
    <i>
      <x v="1"/>
    </i>
    <i t="grand">
      <x/>
    </i>
  </rowItems>
  <colItems count="1">
    <i/>
  </colItems>
  <dataFields count="1">
    <dataField name="件数" fld="1" subtotal="count" baseField="0" baseItem="0"/>
  </dataFields>
  <formats count="7">
    <format dxfId="25">
      <pivotArea type="all" dataOnly="0" outline="0" fieldPosition="0"/>
    </format>
    <format dxfId="24">
      <pivotArea outline="0" collapsedLevelsAreSubtotals="1" fieldPosition="0"/>
    </format>
    <format dxfId="23">
      <pivotArea field="6" type="button" dataOnly="0" labelOnly="1" outline="0" axis="axisRow" fieldPosition="0"/>
    </format>
    <format dxfId="22">
      <pivotArea dataOnly="0" labelOnly="1" outline="0" axis="axisValues" fieldPosition="0"/>
    </format>
    <format dxfId="21">
      <pivotArea dataOnly="0" labelOnly="1" fieldPosition="0">
        <references count="1">
          <reference field="6" count="0"/>
        </references>
      </pivotArea>
    </format>
    <format dxfId="20">
      <pivotArea dataOnly="0" labelOnly="1" grandRow="1" outline="0" fieldPosition="0"/>
    </format>
    <format dxfId="19">
      <pivotArea dataOnly="0" labelOnly="1" outline="0" axis="axisValues" fieldPosition="0"/>
    </format>
  </formats>
  <chartFormats count="7">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6" count="1" selected="0">
            <x v="1"/>
          </reference>
        </references>
      </pivotArea>
    </chartFormat>
    <chartFormat chart="1" format="2">
      <pivotArea type="data" outline="0" fieldPosition="0">
        <references count="2">
          <reference field="4294967294" count="1" selected="0">
            <x v="0"/>
          </reference>
          <reference field="6" count="1" selected="0">
            <x v="2"/>
          </reference>
        </references>
      </pivotArea>
    </chartFormat>
    <chartFormat chart="1" format="3">
      <pivotArea type="data" outline="0" fieldPosition="0">
        <references count="2">
          <reference field="4294967294" count="1" selected="0">
            <x v="0"/>
          </reference>
          <reference field="6" count="1" selected="0">
            <x v="3"/>
          </reference>
        </references>
      </pivotArea>
    </chartFormat>
    <chartFormat chart="1" format="4">
      <pivotArea type="data" outline="0" fieldPosition="0">
        <references count="2">
          <reference field="4294967294" count="1" selected="0">
            <x v="0"/>
          </reference>
          <reference field="6" count="1" selected="0">
            <x v="4"/>
          </reference>
        </references>
      </pivotArea>
    </chartFormat>
    <chartFormat chart="1" format="5">
      <pivotArea type="data" outline="0" fieldPosition="0">
        <references count="2">
          <reference field="4294967294" count="1" selected="0">
            <x v="0"/>
          </reference>
          <reference field="6" count="1" selected="0">
            <x v="0"/>
          </reference>
        </references>
      </pivotArea>
    </chartFormat>
    <chartFormat chart="9" format="19"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ピボットテーブル4" cacheId="0" applyNumberFormats="0" applyBorderFormats="0" applyFontFormats="0" applyPatternFormats="0" applyAlignmentFormats="0" applyWidthHeightFormats="1" dataCaption="値" updatedVersion="6" minRefreshableVersion="3" useAutoFormatting="1" itemPrintTitles="1" createdVersion="6" indent="0" outline="1" outlineData="1" multipleFieldFilters="0" chartFormat="13" rowHeaderCaption="カテゴリ" colHeaderCaption="対策">
  <location ref="A56:G72" firstHeaderRow="1" firstDataRow="2" firstDataCol="1"/>
  <pivotFields count="8">
    <pivotField axis="axisRow" showAll="0" sortType="ascending">
      <items count="16">
        <item x="11"/>
        <item x="10"/>
        <item x="12"/>
        <item x="14"/>
        <item x="3"/>
        <item x="5"/>
        <item x="8"/>
        <item x="13"/>
        <item x="4"/>
        <item x="6"/>
        <item x="2"/>
        <item x="9"/>
        <item x="7"/>
        <item x="1"/>
        <item h="1" x="0"/>
        <item t="default"/>
      </items>
      <autoSortScope>
        <pivotArea dataOnly="0" outline="0" fieldPosition="0">
          <references count="1">
            <reference field="4294967294" count="1" selected="0">
              <x v="0"/>
            </reference>
          </references>
        </pivotArea>
      </autoSortScope>
    </pivotField>
    <pivotField dataField="1" showAll="0"/>
    <pivotField showAll="0"/>
    <pivotField showAll="0"/>
    <pivotField showAll="0"/>
    <pivotField showAll="0"/>
    <pivotField axis="axisCol" showAll="0">
      <items count="7">
        <item x="3"/>
        <item x="4"/>
        <item x="1"/>
        <item x="2"/>
        <item h="1" x="0"/>
        <item x="5"/>
        <item t="default"/>
      </items>
    </pivotField>
    <pivotField showAll="0"/>
  </pivotFields>
  <rowFields count="1">
    <field x="0"/>
  </rowFields>
  <rowItems count="15">
    <i>
      <x v="3"/>
    </i>
    <i>
      <x v="12"/>
    </i>
    <i>
      <x v="1"/>
    </i>
    <i>
      <x v="2"/>
    </i>
    <i>
      <x v="9"/>
    </i>
    <i>
      <x/>
    </i>
    <i>
      <x v="5"/>
    </i>
    <i>
      <x v="8"/>
    </i>
    <i>
      <x v="6"/>
    </i>
    <i>
      <x v="7"/>
    </i>
    <i>
      <x v="13"/>
    </i>
    <i>
      <x v="10"/>
    </i>
    <i>
      <x v="4"/>
    </i>
    <i>
      <x v="11"/>
    </i>
    <i t="grand">
      <x/>
    </i>
  </rowItems>
  <colFields count="1">
    <field x="6"/>
  </colFields>
  <colItems count="6">
    <i>
      <x/>
    </i>
    <i>
      <x v="1"/>
    </i>
    <i>
      <x v="2"/>
    </i>
    <i>
      <x v="3"/>
    </i>
    <i>
      <x v="5"/>
    </i>
    <i t="grand">
      <x/>
    </i>
  </colItems>
  <dataFields count="1">
    <dataField name="件数" fld="1" subtotal="count" baseField="0" baseItem="11"/>
  </dataFields>
  <formats count="10">
    <format dxfId="35">
      <pivotArea type="all" dataOnly="0" outline="0" fieldPosition="0"/>
    </format>
    <format dxfId="34">
      <pivotArea outline="0" collapsedLevelsAreSubtotals="1" fieldPosition="0"/>
    </format>
    <format dxfId="33">
      <pivotArea type="origin" dataOnly="0" labelOnly="1" outline="0" fieldPosition="0"/>
    </format>
    <format dxfId="32">
      <pivotArea field="6" type="button" dataOnly="0" labelOnly="1" outline="0" axis="axisCol" fieldPosition="0"/>
    </format>
    <format dxfId="31">
      <pivotArea type="topRight" dataOnly="0" labelOnly="1" outline="0" fieldPosition="0"/>
    </format>
    <format dxfId="30">
      <pivotArea field="0" type="button" dataOnly="0" labelOnly="1" outline="0" axis="axisRow" fieldPosition="0"/>
    </format>
    <format dxfId="29">
      <pivotArea dataOnly="0" labelOnly="1" fieldPosition="0">
        <references count="1">
          <reference field="0" count="0"/>
        </references>
      </pivotArea>
    </format>
    <format dxfId="28">
      <pivotArea dataOnly="0" labelOnly="1" grandRow="1" outline="0" fieldPosition="0"/>
    </format>
    <format dxfId="27">
      <pivotArea dataOnly="0" labelOnly="1" fieldPosition="0">
        <references count="1">
          <reference field="6" count="0"/>
        </references>
      </pivotArea>
    </format>
    <format dxfId="26">
      <pivotArea dataOnly="0" labelOnly="1" grandCol="1" outline="0" fieldPosition="0"/>
    </format>
  </formats>
  <chartFormats count="5">
    <chartFormat chart="0" format="50" series="1">
      <pivotArea type="data" outline="0" fieldPosition="0">
        <references count="2">
          <reference field="4294967294" count="1" selected="0">
            <x v="0"/>
          </reference>
          <reference field="6" count="1" selected="0">
            <x v="0"/>
          </reference>
        </references>
      </pivotArea>
    </chartFormat>
    <chartFormat chart="0" format="51" series="1">
      <pivotArea type="data" outline="0" fieldPosition="0">
        <references count="2">
          <reference field="4294967294" count="1" selected="0">
            <x v="0"/>
          </reference>
          <reference field="6" count="1" selected="0">
            <x v="1"/>
          </reference>
        </references>
      </pivotArea>
    </chartFormat>
    <chartFormat chart="0" format="52" series="1">
      <pivotArea type="data" outline="0" fieldPosition="0">
        <references count="2">
          <reference field="4294967294" count="1" selected="0">
            <x v="0"/>
          </reference>
          <reference field="6" count="1" selected="0">
            <x v="2"/>
          </reference>
        </references>
      </pivotArea>
    </chartFormat>
    <chartFormat chart="0" format="53" series="1">
      <pivotArea type="data" outline="0" fieldPosition="0">
        <references count="2">
          <reference field="4294967294" count="1" selected="0">
            <x v="0"/>
          </reference>
          <reference field="6" count="1" selected="0">
            <x v="3"/>
          </reference>
        </references>
      </pivotArea>
    </chartFormat>
    <chartFormat chart="0" format="54" series="1">
      <pivotArea type="data" outline="0" fieldPosition="0">
        <references count="2">
          <reference field="4294967294" count="1" selected="0">
            <x v="0"/>
          </reference>
          <reference field="6"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ピボットテーブル5" cacheId="0" applyNumberFormats="0" applyBorderFormats="0" applyFontFormats="0" applyPatternFormats="0" applyAlignmentFormats="0" applyWidthHeightFormats="1" dataCaption="値" updatedVersion="6" minRefreshableVersion="3" useAutoFormatting="1" itemPrintTitles="1" createdVersion="6" indent="0" outline="1" outlineData="1" multipleFieldFilters="0" chartFormat="12" rowHeaderCaption="カテゴリ" colHeaderCaption="対策">
  <location ref="A74:G90" firstHeaderRow="1" firstDataRow="2" firstDataCol="1"/>
  <pivotFields count="8">
    <pivotField axis="axisRow" showAll="0">
      <items count="16">
        <item x="14"/>
        <item h="1" x="0"/>
        <item x="7"/>
        <item x="10"/>
        <item x="12"/>
        <item x="6"/>
        <item x="11"/>
        <item x="5"/>
        <item x="4"/>
        <item x="8"/>
        <item x="13"/>
        <item x="1"/>
        <item x="2"/>
        <item x="3"/>
        <item x="9"/>
        <item t="default"/>
      </items>
    </pivotField>
    <pivotField showAll="0"/>
    <pivotField showAll="0"/>
    <pivotField showAll="0"/>
    <pivotField showAll="0"/>
    <pivotField showAll="0"/>
    <pivotField axis="axisCol" showAll="0">
      <items count="7">
        <item x="3"/>
        <item x="4"/>
        <item h="1" x="0"/>
        <item x="1"/>
        <item x="2"/>
        <item x="5"/>
        <item t="default"/>
      </items>
    </pivotField>
    <pivotField dataField="1" showAll="0"/>
  </pivotFields>
  <rowFields count="1">
    <field x="0"/>
  </rowFields>
  <rowItems count="15">
    <i>
      <x/>
    </i>
    <i>
      <x v="2"/>
    </i>
    <i>
      <x v="3"/>
    </i>
    <i>
      <x v="4"/>
    </i>
    <i>
      <x v="5"/>
    </i>
    <i>
      <x v="6"/>
    </i>
    <i>
      <x v="7"/>
    </i>
    <i>
      <x v="8"/>
    </i>
    <i>
      <x v="9"/>
    </i>
    <i>
      <x v="10"/>
    </i>
    <i>
      <x v="11"/>
    </i>
    <i>
      <x v="12"/>
    </i>
    <i>
      <x v="13"/>
    </i>
    <i>
      <x v="14"/>
    </i>
    <i t="grand">
      <x/>
    </i>
  </rowItems>
  <colFields count="1">
    <field x="6"/>
  </colFields>
  <colItems count="6">
    <i>
      <x/>
    </i>
    <i>
      <x v="1"/>
    </i>
    <i>
      <x v="3"/>
    </i>
    <i>
      <x v="4"/>
    </i>
    <i>
      <x v="5"/>
    </i>
    <i t="grand">
      <x/>
    </i>
  </colItems>
  <dataFields count="1">
    <dataField name="平均 / 影響範囲" fld="7" subtotal="average" baseField="0" baseItem="5" numFmtId="178"/>
  </dataFields>
  <formats count="10">
    <format dxfId="45">
      <pivotArea type="all" dataOnly="0" outline="0" fieldPosition="0"/>
    </format>
    <format dxfId="44">
      <pivotArea outline="0" collapsedLevelsAreSubtotals="1" fieldPosition="0"/>
    </format>
    <format dxfId="43">
      <pivotArea type="origin" dataOnly="0" labelOnly="1" outline="0" fieldPosition="0"/>
    </format>
    <format dxfId="42">
      <pivotArea field="6" type="button" dataOnly="0" labelOnly="1" outline="0" axis="axisCol" fieldPosition="0"/>
    </format>
    <format dxfId="41">
      <pivotArea type="topRight" dataOnly="0" labelOnly="1" outline="0" fieldPosition="0"/>
    </format>
    <format dxfId="40">
      <pivotArea field="0" type="button" dataOnly="0" labelOnly="1" outline="0" axis="axisRow" fieldPosition="0"/>
    </format>
    <format dxfId="39">
      <pivotArea dataOnly="0" labelOnly="1" fieldPosition="0">
        <references count="1">
          <reference field="0" count="0"/>
        </references>
      </pivotArea>
    </format>
    <format dxfId="38">
      <pivotArea dataOnly="0" labelOnly="1" grandRow="1" outline="0" fieldPosition="0"/>
    </format>
    <format dxfId="37">
      <pivotArea dataOnly="0" labelOnly="1" fieldPosition="0">
        <references count="1">
          <reference field="6" count="0"/>
        </references>
      </pivotArea>
    </format>
    <format dxfId="36">
      <pivotArea dataOnly="0" labelOnly="1" grandCol="1" outline="0" fieldPosition="0"/>
    </format>
  </formats>
  <chartFormats count="15">
    <chartFormat chart="2" format="25" series="1">
      <pivotArea type="data" outline="0" fieldPosition="0">
        <references count="2">
          <reference field="4294967294" count="1" selected="0">
            <x v="0"/>
          </reference>
          <reference field="6" count="1" selected="0">
            <x v="0"/>
          </reference>
        </references>
      </pivotArea>
    </chartFormat>
    <chartFormat chart="2" format="26" series="1">
      <pivotArea type="data" outline="0" fieldPosition="0">
        <references count="2">
          <reference field="4294967294" count="1" selected="0">
            <x v="0"/>
          </reference>
          <reference field="6" count="1" selected="0">
            <x v="1"/>
          </reference>
        </references>
      </pivotArea>
    </chartFormat>
    <chartFormat chart="2" format="27" series="1">
      <pivotArea type="data" outline="0" fieldPosition="0">
        <references count="2">
          <reference field="4294967294" count="1" selected="0">
            <x v="0"/>
          </reference>
          <reference field="6" count="1" selected="0">
            <x v="3"/>
          </reference>
        </references>
      </pivotArea>
    </chartFormat>
    <chartFormat chart="2" format="28" series="1">
      <pivotArea type="data" outline="0" fieldPosition="0">
        <references count="2">
          <reference field="4294967294" count="1" selected="0">
            <x v="0"/>
          </reference>
          <reference field="6" count="1" selected="0">
            <x v="4"/>
          </reference>
        </references>
      </pivotArea>
    </chartFormat>
    <chartFormat chart="2" format="29" series="1">
      <pivotArea type="data" outline="0" fieldPosition="0">
        <references count="2">
          <reference field="4294967294" count="1" selected="0">
            <x v="0"/>
          </reference>
          <reference field="6" count="1" selected="0">
            <x v="5"/>
          </reference>
        </references>
      </pivotArea>
    </chartFormat>
    <chartFormat chart="9" format="30" series="1">
      <pivotArea type="data" outline="0" fieldPosition="0">
        <references count="2">
          <reference field="4294967294" count="1" selected="0">
            <x v="0"/>
          </reference>
          <reference field="6" count="1" selected="0">
            <x v="0"/>
          </reference>
        </references>
      </pivotArea>
    </chartFormat>
    <chartFormat chart="9" format="31" series="1">
      <pivotArea type="data" outline="0" fieldPosition="0">
        <references count="2">
          <reference field="4294967294" count="1" selected="0">
            <x v="0"/>
          </reference>
          <reference field="6" count="1" selected="0">
            <x v="1"/>
          </reference>
        </references>
      </pivotArea>
    </chartFormat>
    <chartFormat chart="9" format="32" series="1">
      <pivotArea type="data" outline="0" fieldPosition="0">
        <references count="2">
          <reference field="4294967294" count="1" selected="0">
            <x v="0"/>
          </reference>
          <reference field="6" count="1" selected="0">
            <x v="3"/>
          </reference>
        </references>
      </pivotArea>
    </chartFormat>
    <chartFormat chart="9" format="33" series="1">
      <pivotArea type="data" outline="0" fieldPosition="0">
        <references count="2">
          <reference field="4294967294" count="1" selected="0">
            <x v="0"/>
          </reference>
          <reference field="6" count="1" selected="0">
            <x v="4"/>
          </reference>
        </references>
      </pivotArea>
    </chartFormat>
    <chartFormat chart="9" format="34" series="1">
      <pivotArea type="data" outline="0" fieldPosition="0">
        <references count="2">
          <reference field="4294967294" count="1" selected="0">
            <x v="0"/>
          </reference>
          <reference field="6" count="1" selected="0">
            <x v="5"/>
          </reference>
        </references>
      </pivotArea>
    </chartFormat>
    <chartFormat chart="10" format="35" series="1">
      <pivotArea type="data" outline="0" fieldPosition="0">
        <references count="2">
          <reference field="4294967294" count="1" selected="0">
            <x v="0"/>
          </reference>
          <reference field="6" count="1" selected="0">
            <x v="0"/>
          </reference>
        </references>
      </pivotArea>
    </chartFormat>
    <chartFormat chart="10" format="36" series="1">
      <pivotArea type="data" outline="0" fieldPosition="0">
        <references count="2">
          <reference field="4294967294" count="1" selected="0">
            <x v="0"/>
          </reference>
          <reference field="6" count="1" selected="0">
            <x v="1"/>
          </reference>
        </references>
      </pivotArea>
    </chartFormat>
    <chartFormat chart="10" format="37" series="1">
      <pivotArea type="data" outline="0" fieldPosition="0">
        <references count="2">
          <reference field="4294967294" count="1" selected="0">
            <x v="0"/>
          </reference>
          <reference field="6" count="1" selected="0">
            <x v="3"/>
          </reference>
        </references>
      </pivotArea>
    </chartFormat>
    <chartFormat chart="10" format="38" series="1">
      <pivotArea type="data" outline="0" fieldPosition="0">
        <references count="2">
          <reference field="4294967294" count="1" selected="0">
            <x v="0"/>
          </reference>
          <reference field="6" count="1" selected="0">
            <x v="4"/>
          </reference>
        </references>
      </pivotArea>
    </chartFormat>
    <chartFormat chart="10" format="39" series="1">
      <pivotArea type="data" outline="0" fieldPosition="0">
        <references count="2">
          <reference field="4294967294" count="1" selected="0">
            <x v="0"/>
          </reference>
          <reference field="6"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ivotTable" Target="../pivotTables/pivotTable3.xml"/><Relationship Id="rId7" Type="http://schemas.openxmlformats.org/officeDocument/2006/relationships/printerSettings" Target="../printerSettings/printerSettings4.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6:K13"/>
  <sheetViews>
    <sheetView tabSelected="1" zoomScale="130" zoomScaleNormal="130" workbookViewId="0"/>
  </sheetViews>
  <sheetFormatPr defaultColWidth="2.75" defaultRowHeight="18.75" x14ac:dyDescent="0.4"/>
  <cols>
    <col min="1" max="7" width="2.75" style="3"/>
    <col min="8" max="8" width="13.375" style="3" customWidth="1"/>
    <col min="9" max="9" width="4" style="3" bestFit="1" customWidth="1"/>
    <col min="10" max="10" width="2.75" style="3"/>
    <col min="11" max="11" width="5.625" style="3" customWidth="1"/>
    <col min="12" max="12" width="8" style="3" customWidth="1"/>
    <col min="13" max="16384" width="2.75" style="3"/>
  </cols>
  <sheetData>
    <row r="6" spans="5:11" ht="24.75" x14ac:dyDescent="0.4">
      <c r="E6" s="59" t="s">
        <v>16</v>
      </c>
      <c r="F6" s="59"/>
      <c r="G6" s="59"/>
      <c r="H6" s="59"/>
      <c r="I6" s="59"/>
      <c r="J6" s="59"/>
    </row>
    <row r="7" spans="5:11" x14ac:dyDescent="0.4">
      <c r="E7" s="3" t="s">
        <v>166</v>
      </c>
    </row>
    <row r="9" spans="5:11" x14ac:dyDescent="0.4">
      <c r="E9" s="77" t="s">
        <v>17</v>
      </c>
      <c r="F9" s="77"/>
      <c r="G9" s="77"/>
      <c r="H9" s="79" t="s">
        <v>18</v>
      </c>
      <c r="I9" s="80"/>
      <c r="J9" s="80"/>
      <c r="K9" s="81"/>
    </row>
    <row r="10" spans="5:11" x14ac:dyDescent="0.4">
      <c r="E10" s="77" t="s">
        <v>15</v>
      </c>
      <c r="F10" s="77"/>
      <c r="G10" s="77"/>
      <c r="H10" s="78" t="s">
        <v>19</v>
      </c>
      <c r="I10" s="78"/>
      <c r="J10" s="78"/>
      <c r="K10" s="78"/>
    </row>
    <row r="11" spans="5:11" x14ac:dyDescent="0.4">
      <c r="E11" s="77" t="s">
        <v>12</v>
      </c>
      <c r="F11" s="77"/>
      <c r="G11" s="77"/>
      <c r="H11" s="5" t="s">
        <v>13</v>
      </c>
      <c r="I11" s="78">
        <v>14</v>
      </c>
      <c r="J11" s="78"/>
      <c r="K11" s="78"/>
    </row>
    <row r="12" spans="5:11" x14ac:dyDescent="0.4">
      <c r="E12" s="77"/>
      <c r="F12" s="77"/>
      <c r="G12" s="77"/>
      <c r="H12" s="4" t="s">
        <v>14</v>
      </c>
      <c r="I12" s="78">
        <v>4</v>
      </c>
      <c r="J12" s="78"/>
      <c r="K12" s="78"/>
    </row>
    <row r="13" spans="5:11" x14ac:dyDescent="0.4">
      <c r="E13" s="77"/>
      <c r="F13" s="77"/>
      <c r="G13" s="77"/>
      <c r="H13" s="4" t="s">
        <v>20</v>
      </c>
      <c r="I13" s="78">
        <v>5</v>
      </c>
      <c r="J13" s="78"/>
      <c r="K13" s="78"/>
    </row>
  </sheetData>
  <mergeCells count="8">
    <mergeCell ref="E10:G10"/>
    <mergeCell ref="E9:G9"/>
    <mergeCell ref="E11:G13"/>
    <mergeCell ref="H10:K10"/>
    <mergeCell ref="I11:K11"/>
    <mergeCell ref="I12:K12"/>
    <mergeCell ref="I13:K13"/>
    <mergeCell ref="H9:K9"/>
  </mergeCells>
  <phoneticPr fontId="1"/>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8"/>
  <sheetViews>
    <sheetView zoomScale="85" zoomScaleNormal="85" workbookViewId="0">
      <pane ySplit="2" topLeftCell="A3" activePane="bottomLeft" state="frozen"/>
      <selection pane="bottomLeft" activeCell="C14" sqref="C14"/>
    </sheetView>
  </sheetViews>
  <sheetFormatPr defaultRowHeight="18.75" x14ac:dyDescent="0.4"/>
  <cols>
    <col min="1" max="2" width="9" style="3"/>
    <col min="3" max="3" width="47" style="58" customWidth="1"/>
    <col min="4" max="4" width="13" style="3" bestFit="1" customWidth="1"/>
    <col min="5" max="5" width="11" style="3" bestFit="1" customWidth="1"/>
    <col min="6" max="6" width="50.25" style="3" customWidth="1"/>
    <col min="7" max="7" width="13" style="3" bestFit="1" customWidth="1"/>
    <col min="8" max="8" width="9" style="3"/>
    <col min="9" max="9" width="0" style="3" hidden="1" customWidth="1"/>
    <col min="10" max="16384" width="9" style="3"/>
  </cols>
  <sheetData>
    <row r="1" spans="1:9" x14ac:dyDescent="0.4">
      <c r="A1" s="7" t="s">
        <v>11</v>
      </c>
      <c r="B1" s="7" t="s">
        <v>21</v>
      </c>
      <c r="C1" s="6" t="s">
        <v>22</v>
      </c>
      <c r="D1" s="7" t="s">
        <v>215</v>
      </c>
      <c r="E1" s="7" t="s">
        <v>183</v>
      </c>
      <c r="F1" s="7" t="s">
        <v>23</v>
      </c>
      <c r="G1" s="7" t="s">
        <v>24</v>
      </c>
    </row>
    <row r="2" spans="1:9" ht="75" x14ac:dyDescent="0.4">
      <c r="A2" s="9"/>
      <c r="B2" s="9"/>
      <c r="C2" s="8"/>
      <c r="D2" s="9"/>
      <c r="E2" s="9"/>
      <c r="F2" s="9"/>
      <c r="G2" s="8" t="s">
        <v>109</v>
      </c>
    </row>
    <row r="3" spans="1:9" x14ac:dyDescent="0.4">
      <c r="A3" s="60">
        <v>1</v>
      </c>
      <c r="B3" s="60" t="s">
        <v>27</v>
      </c>
      <c r="C3" s="61" t="s">
        <v>37</v>
      </c>
      <c r="D3" s="60"/>
      <c r="E3" s="60" t="s">
        <v>32</v>
      </c>
      <c r="F3" s="62" t="s">
        <v>241</v>
      </c>
      <c r="G3" s="60">
        <v>5</v>
      </c>
      <c r="I3" s="3" t="str">
        <f t="shared" ref="I3:I66" si="0">E3&amp;G3</f>
        <v>自動化5</v>
      </c>
    </row>
    <row r="4" spans="1:9" x14ac:dyDescent="0.4">
      <c r="A4" s="60">
        <v>2</v>
      </c>
      <c r="B4" s="60" t="s">
        <v>27</v>
      </c>
      <c r="C4" s="61" t="s">
        <v>38</v>
      </c>
      <c r="D4" s="60"/>
      <c r="E4" s="60" t="s">
        <v>32</v>
      </c>
      <c r="F4" s="60"/>
      <c r="G4" s="60">
        <v>5</v>
      </c>
      <c r="I4" s="3" t="str">
        <f t="shared" si="0"/>
        <v>自動化5</v>
      </c>
    </row>
    <row r="5" spans="1:9" ht="75" x14ac:dyDescent="0.4">
      <c r="A5" s="60">
        <v>3</v>
      </c>
      <c r="B5" s="60" t="s">
        <v>27</v>
      </c>
      <c r="C5" s="61" t="s">
        <v>39</v>
      </c>
      <c r="D5" s="63"/>
      <c r="E5" s="60" t="s">
        <v>32</v>
      </c>
      <c r="F5" s="63" t="s">
        <v>184</v>
      </c>
      <c r="G5" s="60">
        <v>5</v>
      </c>
      <c r="I5" s="3" t="str">
        <f t="shared" si="0"/>
        <v>自動化5</v>
      </c>
    </row>
    <row r="6" spans="1:9" ht="93.75" x14ac:dyDescent="0.4">
      <c r="A6" s="60">
        <v>4</v>
      </c>
      <c r="B6" s="60" t="s">
        <v>27</v>
      </c>
      <c r="C6" s="61" t="s">
        <v>40</v>
      </c>
      <c r="D6" s="63"/>
      <c r="E6" s="60" t="s">
        <v>32</v>
      </c>
      <c r="F6" s="63" t="s">
        <v>185</v>
      </c>
      <c r="G6" s="60">
        <v>5</v>
      </c>
      <c r="I6" s="3" t="str">
        <f t="shared" si="0"/>
        <v>自動化5</v>
      </c>
    </row>
    <row r="7" spans="1:9" ht="37.5" x14ac:dyDescent="0.4">
      <c r="A7" s="60">
        <v>5</v>
      </c>
      <c r="B7" s="60" t="s">
        <v>27</v>
      </c>
      <c r="C7" s="61" t="s">
        <v>41</v>
      </c>
      <c r="D7" s="63"/>
      <c r="E7" s="60" t="s">
        <v>32</v>
      </c>
      <c r="F7" s="64" t="s">
        <v>242</v>
      </c>
      <c r="G7" s="60">
        <v>4</v>
      </c>
      <c r="I7" s="3" t="str">
        <f t="shared" si="0"/>
        <v>自動化4</v>
      </c>
    </row>
    <row r="8" spans="1:9" ht="37.5" x14ac:dyDescent="0.4">
      <c r="A8" s="60">
        <v>6</v>
      </c>
      <c r="B8" s="60" t="s">
        <v>27</v>
      </c>
      <c r="C8" s="61" t="s">
        <v>42</v>
      </c>
      <c r="D8" s="63"/>
      <c r="E8" s="60" t="s">
        <v>32</v>
      </c>
      <c r="F8" s="63" t="s">
        <v>186</v>
      </c>
      <c r="G8" s="60">
        <v>4</v>
      </c>
      <c r="I8" s="3" t="str">
        <f t="shared" si="0"/>
        <v>自動化4</v>
      </c>
    </row>
    <row r="9" spans="1:9" x14ac:dyDescent="0.4">
      <c r="A9" s="60">
        <v>7</v>
      </c>
      <c r="B9" s="60" t="s">
        <v>27</v>
      </c>
      <c r="C9" s="61" t="s">
        <v>43</v>
      </c>
      <c r="D9" s="63"/>
      <c r="E9" s="60" t="s">
        <v>32</v>
      </c>
      <c r="F9" s="63"/>
      <c r="G9" s="60">
        <v>4</v>
      </c>
      <c r="I9" s="3" t="str">
        <f t="shared" si="0"/>
        <v>自動化4</v>
      </c>
    </row>
    <row r="10" spans="1:9" x14ac:dyDescent="0.4">
      <c r="A10" s="60">
        <v>8</v>
      </c>
      <c r="B10" s="60" t="s">
        <v>27</v>
      </c>
      <c r="C10" s="61" t="s">
        <v>44</v>
      </c>
      <c r="D10" s="63"/>
      <c r="E10" s="60" t="s">
        <v>32</v>
      </c>
      <c r="F10" s="63" t="s">
        <v>187</v>
      </c>
      <c r="G10" s="60">
        <v>4</v>
      </c>
      <c r="I10" s="3" t="str">
        <f t="shared" si="0"/>
        <v>自動化4</v>
      </c>
    </row>
    <row r="11" spans="1:9" x14ac:dyDescent="0.4">
      <c r="A11" s="60">
        <v>9</v>
      </c>
      <c r="B11" s="60" t="s">
        <v>27</v>
      </c>
      <c r="C11" s="61" t="s">
        <v>45</v>
      </c>
      <c r="D11" s="63"/>
      <c r="E11" s="60" t="s">
        <v>32</v>
      </c>
      <c r="F11" s="63"/>
      <c r="G11" s="60">
        <v>4</v>
      </c>
      <c r="I11" s="3" t="str">
        <f t="shared" si="0"/>
        <v>自動化4</v>
      </c>
    </row>
    <row r="12" spans="1:9" x14ac:dyDescent="0.4">
      <c r="A12" s="60">
        <v>10</v>
      </c>
      <c r="B12" s="60" t="s">
        <v>27</v>
      </c>
      <c r="C12" s="61" t="s">
        <v>46</v>
      </c>
      <c r="D12" s="63"/>
      <c r="E12" s="60" t="s">
        <v>32</v>
      </c>
      <c r="F12" s="63" t="s">
        <v>243</v>
      </c>
      <c r="G12" s="60">
        <v>4</v>
      </c>
      <c r="I12" s="3" t="str">
        <f t="shared" si="0"/>
        <v>自動化4</v>
      </c>
    </row>
    <row r="13" spans="1:9" ht="93.75" x14ac:dyDescent="0.4">
      <c r="A13" s="60">
        <v>11</v>
      </c>
      <c r="B13" s="60" t="s">
        <v>27</v>
      </c>
      <c r="C13" s="61" t="s">
        <v>47</v>
      </c>
      <c r="D13" s="63"/>
      <c r="E13" s="60" t="s">
        <v>32</v>
      </c>
      <c r="F13" s="63" t="s">
        <v>259</v>
      </c>
      <c r="G13" s="60">
        <v>4</v>
      </c>
      <c r="I13" s="3" t="str">
        <f t="shared" si="0"/>
        <v>自動化4</v>
      </c>
    </row>
    <row r="14" spans="1:9" ht="56.25" x14ac:dyDescent="0.4">
      <c r="A14" s="60">
        <v>12</v>
      </c>
      <c r="B14" s="60" t="s">
        <v>27</v>
      </c>
      <c r="C14" s="61" t="s">
        <v>48</v>
      </c>
      <c r="D14" s="63"/>
      <c r="E14" s="60" t="s">
        <v>32</v>
      </c>
      <c r="F14" s="63" t="s">
        <v>188</v>
      </c>
      <c r="G14" s="60">
        <v>4</v>
      </c>
      <c r="I14" s="3" t="str">
        <f t="shared" si="0"/>
        <v>自動化4</v>
      </c>
    </row>
    <row r="15" spans="1:9" x14ac:dyDescent="0.4">
      <c r="A15" s="60">
        <v>13</v>
      </c>
      <c r="B15" s="60" t="s">
        <v>27</v>
      </c>
      <c r="C15" s="61" t="s">
        <v>49</v>
      </c>
      <c r="D15" s="63"/>
      <c r="E15" s="60" t="s">
        <v>32</v>
      </c>
      <c r="F15" s="64" t="s">
        <v>244</v>
      </c>
      <c r="G15" s="60">
        <v>3</v>
      </c>
      <c r="I15" s="3" t="str">
        <f t="shared" si="0"/>
        <v>自動化3</v>
      </c>
    </row>
    <row r="16" spans="1:9" x14ac:dyDescent="0.4">
      <c r="A16" s="60">
        <v>14</v>
      </c>
      <c r="B16" s="60" t="s">
        <v>27</v>
      </c>
      <c r="C16" s="61" t="s">
        <v>50</v>
      </c>
      <c r="D16" s="63"/>
      <c r="E16" s="60" t="s">
        <v>32</v>
      </c>
      <c r="F16" s="63"/>
      <c r="G16" s="60">
        <v>3</v>
      </c>
      <c r="I16" s="3" t="str">
        <f t="shared" si="0"/>
        <v>自動化3</v>
      </c>
    </row>
    <row r="17" spans="1:9" x14ac:dyDescent="0.4">
      <c r="A17" s="60">
        <v>15</v>
      </c>
      <c r="B17" s="60" t="s">
        <v>27</v>
      </c>
      <c r="C17" s="61" t="s">
        <v>51</v>
      </c>
      <c r="D17" s="63"/>
      <c r="E17" s="60" t="s">
        <v>33</v>
      </c>
      <c r="F17" s="63" t="s">
        <v>189</v>
      </c>
      <c r="G17" s="60">
        <v>5</v>
      </c>
      <c r="I17" s="3" t="str">
        <f t="shared" si="0"/>
        <v>数値化5</v>
      </c>
    </row>
    <row r="18" spans="1:9" x14ac:dyDescent="0.4">
      <c r="A18" s="60">
        <v>16</v>
      </c>
      <c r="B18" s="60" t="s">
        <v>27</v>
      </c>
      <c r="C18" s="61" t="s">
        <v>52</v>
      </c>
      <c r="D18" s="63"/>
      <c r="E18" s="60" t="s">
        <v>33</v>
      </c>
      <c r="F18" s="63"/>
      <c r="G18" s="60">
        <v>1</v>
      </c>
      <c r="I18" s="3" t="str">
        <f t="shared" si="0"/>
        <v>数値化1</v>
      </c>
    </row>
    <row r="19" spans="1:9" ht="93.75" x14ac:dyDescent="0.4">
      <c r="A19" s="60">
        <v>17</v>
      </c>
      <c r="B19" s="60" t="s">
        <v>27</v>
      </c>
      <c r="C19" s="61" t="s">
        <v>53</v>
      </c>
      <c r="D19" s="63"/>
      <c r="E19" s="60" t="s">
        <v>34</v>
      </c>
      <c r="F19" s="63" t="s">
        <v>260</v>
      </c>
      <c r="G19" s="60">
        <v>5</v>
      </c>
      <c r="I19" s="3" t="str">
        <f t="shared" si="0"/>
        <v>見える化5</v>
      </c>
    </row>
    <row r="20" spans="1:9" x14ac:dyDescent="0.4">
      <c r="A20" s="60">
        <v>18</v>
      </c>
      <c r="B20" s="60" t="s">
        <v>27</v>
      </c>
      <c r="C20" s="61" t="s">
        <v>54</v>
      </c>
      <c r="D20" s="63"/>
      <c r="E20" s="60" t="s">
        <v>34</v>
      </c>
      <c r="F20" s="63" t="s">
        <v>190</v>
      </c>
      <c r="G20" s="60">
        <v>5</v>
      </c>
      <c r="I20" s="3" t="str">
        <f t="shared" si="0"/>
        <v>見える化5</v>
      </c>
    </row>
    <row r="21" spans="1:9" ht="37.5" x14ac:dyDescent="0.4">
      <c r="A21" s="60">
        <v>19</v>
      </c>
      <c r="B21" s="60" t="s">
        <v>27</v>
      </c>
      <c r="C21" s="61" t="s">
        <v>55</v>
      </c>
      <c r="D21" s="63"/>
      <c r="E21" s="60" t="s">
        <v>34</v>
      </c>
      <c r="F21" s="63" t="s">
        <v>191</v>
      </c>
      <c r="G21" s="60">
        <v>5</v>
      </c>
      <c r="I21" s="3" t="str">
        <f t="shared" si="0"/>
        <v>見える化5</v>
      </c>
    </row>
    <row r="22" spans="1:9" x14ac:dyDescent="0.4">
      <c r="A22" s="60">
        <v>20</v>
      </c>
      <c r="B22" s="60" t="s">
        <v>27</v>
      </c>
      <c r="C22" s="61" t="s">
        <v>56</v>
      </c>
      <c r="D22" s="63"/>
      <c r="E22" s="60" t="s">
        <v>34</v>
      </c>
      <c r="F22" s="63"/>
      <c r="G22" s="60">
        <v>4</v>
      </c>
      <c r="I22" s="3" t="str">
        <f t="shared" si="0"/>
        <v>見える化4</v>
      </c>
    </row>
    <row r="23" spans="1:9" x14ac:dyDescent="0.4">
      <c r="A23" s="60">
        <v>21</v>
      </c>
      <c r="B23" s="60" t="s">
        <v>27</v>
      </c>
      <c r="C23" s="61" t="s">
        <v>57</v>
      </c>
      <c r="D23" s="63"/>
      <c r="E23" s="60" t="s">
        <v>34</v>
      </c>
      <c r="F23" s="63"/>
      <c r="G23" s="60">
        <v>4</v>
      </c>
      <c r="I23" s="3" t="str">
        <f t="shared" si="0"/>
        <v>見える化4</v>
      </c>
    </row>
    <row r="24" spans="1:9" x14ac:dyDescent="0.4">
      <c r="A24" s="60">
        <v>22</v>
      </c>
      <c r="B24" s="60" t="s">
        <v>27</v>
      </c>
      <c r="C24" s="61" t="s">
        <v>58</v>
      </c>
      <c r="D24" s="63"/>
      <c r="E24" s="60" t="s">
        <v>34</v>
      </c>
      <c r="F24" s="63" t="s">
        <v>192</v>
      </c>
      <c r="G24" s="60">
        <v>2</v>
      </c>
      <c r="I24" s="3" t="str">
        <f t="shared" si="0"/>
        <v>見える化2</v>
      </c>
    </row>
    <row r="25" spans="1:9" ht="37.5" x14ac:dyDescent="0.4">
      <c r="A25" s="60">
        <v>23</v>
      </c>
      <c r="B25" s="60" t="s">
        <v>27</v>
      </c>
      <c r="C25" s="61" t="s">
        <v>59</v>
      </c>
      <c r="D25" s="63"/>
      <c r="E25" s="60" t="s">
        <v>34</v>
      </c>
      <c r="F25" s="64" t="s">
        <v>248</v>
      </c>
      <c r="G25" s="60">
        <v>1</v>
      </c>
      <c r="I25" s="3" t="str">
        <f t="shared" si="0"/>
        <v>見える化1</v>
      </c>
    </row>
    <row r="26" spans="1:9" ht="37.5" x14ac:dyDescent="0.4">
      <c r="A26" s="60">
        <v>24</v>
      </c>
      <c r="B26" s="60" t="s">
        <v>27</v>
      </c>
      <c r="C26" s="61" t="s">
        <v>60</v>
      </c>
      <c r="D26" s="63"/>
      <c r="E26" s="60" t="s">
        <v>35</v>
      </c>
      <c r="F26" s="63" t="s">
        <v>193</v>
      </c>
      <c r="G26" s="60">
        <v>5</v>
      </c>
      <c r="I26" s="3" t="str">
        <f t="shared" si="0"/>
        <v>共有化5</v>
      </c>
    </row>
    <row r="27" spans="1:9" x14ac:dyDescent="0.4">
      <c r="A27" s="60">
        <v>25</v>
      </c>
      <c r="B27" s="60" t="s">
        <v>27</v>
      </c>
      <c r="C27" s="61" t="s">
        <v>61</v>
      </c>
      <c r="D27" s="63"/>
      <c r="E27" s="60" t="s">
        <v>35</v>
      </c>
      <c r="F27" s="63"/>
      <c r="G27" s="60">
        <v>5</v>
      </c>
      <c r="I27" s="3" t="str">
        <f t="shared" si="0"/>
        <v>共有化5</v>
      </c>
    </row>
    <row r="28" spans="1:9" ht="56.25" x14ac:dyDescent="0.4">
      <c r="A28" s="60">
        <v>26</v>
      </c>
      <c r="B28" s="60" t="s">
        <v>27</v>
      </c>
      <c r="C28" s="61" t="s">
        <v>168</v>
      </c>
      <c r="D28" s="63"/>
      <c r="E28" s="60" t="s">
        <v>35</v>
      </c>
      <c r="F28" s="63" t="s">
        <v>194</v>
      </c>
      <c r="G28" s="60">
        <v>4</v>
      </c>
      <c r="I28" s="3" t="str">
        <f t="shared" si="0"/>
        <v>共有化4</v>
      </c>
    </row>
    <row r="29" spans="1:9" x14ac:dyDescent="0.4">
      <c r="A29" s="60">
        <v>27</v>
      </c>
      <c r="B29" s="60" t="s">
        <v>27</v>
      </c>
      <c r="C29" s="61" t="s">
        <v>62</v>
      </c>
      <c r="D29" s="65"/>
      <c r="E29" s="60" t="s">
        <v>35</v>
      </c>
      <c r="F29" s="65"/>
      <c r="G29" s="60">
        <v>4</v>
      </c>
      <c r="I29" s="3" t="str">
        <f t="shared" si="0"/>
        <v>共有化4</v>
      </c>
    </row>
    <row r="30" spans="1:9" x14ac:dyDescent="0.4">
      <c r="A30" s="60">
        <v>28</v>
      </c>
      <c r="B30" s="60" t="s">
        <v>29</v>
      </c>
      <c r="C30" s="61" t="s">
        <v>63</v>
      </c>
      <c r="D30" s="60"/>
      <c r="E30" s="60" t="s">
        <v>32</v>
      </c>
      <c r="F30" s="60"/>
      <c r="G30" s="60">
        <v>5</v>
      </c>
      <c r="I30" s="3" t="str">
        <f t="shared" si="0"/>
        <v>自動化5</v>
      </c>
    </row>
    <row r="31" spans="1:9" x14ac:dyDescent="0.4">
      <c r="A31" s="60">
        <v>29</v>
      </c>
      <c r="B31" s="60" t="s">
        <v>29</v>
      </c>
      <c r="C31" s="61" t="s">
        <v>65</v>
      </c>
      <c r="D31" s="60"/>
      <c r="E31" s="60" t="s">
        <v>32</v>
      </c>
      <c r="F31" s="60"/>
      <c r="G31" s="60">
        <v>5</v>
      </c>
      <c r="I31" s="3" t="str">
        <f t="shared" si="0"/>
        <v>自動化5</v>
      </c>
    </row>
    <row r="32" spans="1:9" x14ac:dyDescent="0.4">
      <c r="A32" s="60">
        <v>30</v>
      </c>
      <c r="B32" s="60" t="s">
        <v>29</v>
      </c>
      <c r="C32" s="61" t="s">
        <v>66</v>
      </c>
      <c r="D32" s="60"/>
      <c r="E32" s="60" t="s">
        <v>32</v>
      </c>
      <c r="F32" s="62" t="s">
        <v>245</v>
      </c>
      <c r="G32" s="60">
        <v>4</v>
      </c>
      <c r="I32" s="3" t="str">
        <f t="shared" si="0"/>
        <v>自動化4</v>
      </c>
    </row>
    <row r="33" spans="1:9" x14ac:dyDescent="0.4">
      <c r="A33" s="60">
        <v>31</v>
      </c>
      <c r="B33" s="60" t="s">
        <v>29</v>
      </c>
      <c r="C33" s="61" t="s">
        <v>64</v>
      </c>
      <c r="D33" s="60"/>
      <c r="E33" s="60" t="s">
        <v>32</v>
      </c>
      <c r="F33" s="60"/>
      <c r="G33" s="60">
        <v>4</v>
      </c>
      <c r="I33" s="3" t="str">
        <f t="shared" si="0"/>
        <v>自動化4</v>
      </c>
    </row>
    <row r="34" spans="1:9" x14ac:dyDescent="0.4">
      <c r="A34" s="60">
        <v>32</v>
      </c>
      <c r="B34" s="60" t="s">
        <v>29</v>
      </c>
      <c r="C34" s="61" t="s">
        <v>67</v>
      </c>
      <c r="D34" s="60"/>
      <c r="E34" s="60" t="s">
        <v>32</v>
      </c>
      <c r="F34" s="60"/>
      <c r="G34" s="60">
        <v>3</v>
      </c>
      <c r="I34" s="3" t="str">
        <f t="shared" si="0"/>
        <v>自動化3</v>
      </c>
    </row>
    <row r="35" spans="1:9" x14ac:dyDescent="0.4">
      <c r="A35" s="60">
        <v>33</v>
      </c>
      <c r="B35" s="60" t="s">
        <v>29</v>
      </c>
      <c r="C35" s="61" t="s">
        <v>68</v>
      </c>
      <c r="D35" s="60"/>
      <c r="E35" s="60" t="s">
        <v>33</v>
      </c>
      <c r="F35" s="60"/>
      <c r="G35" s="60">
        <v>5</v>
      </c>
      <c r="I35" s="3" t="str">
        <f t="shared" si="0"/>
        <v>数値化5</v>
      </c>
    </row>
    <row r="36" spans="1:9" x14ac:dyDescent="0.4">
      <c r="A36" s="60">
        <v>34</v>
      </c>
      <c r="B36" s="60" t="s">
        <v>29</v>
      </c>
      <c r="C36" s="61" t="s">
        <v>69</v>
      </c>
      <c r="D36" s="60"/>
      <c r="E36" s="60" t="s">
        <v>33</v>
      </c>
      <c r="F36" s="60"/>
      <c r="G36" s="60">
        <v>5</v>
      </c>
      <c r="I36" s="3" t="str">
        <f t="shared" si="0"/>
        <v>数値化5</v>
      </c>
    </row>
    <row r="37" spans="1:9" x14ac:dyDescent="0.4">
      <c r="A37" s="60">
        <v>36</v>
      </c>
      <c r="B37" s="60" t="s">
        <v>29</v>
      </c>
      <c r="C37" s="61" t="s">
        <v>70</v>
      </c>
      <c r="D37" s="60"/>
      <c r="E37" s="60" t="s">
        <v>33</v>
      </c>
      <c r="F37" s="60"/>
      <c r="G37" s="60">
        <v>4</v>
      </c>
      <c r="I37" s="3" t="str">
        <f t="shared" si="0"/>
        <v>数値化4</v>
      </c>
    </row>
    <row r="38" spans="1:9" x14ac:dyDescent="0.4">
      <c r="A38" s="60">
        <v>37</v>
      </c>
      <c r="B38" s="60" t="s">
        <v>29</v>
      </c>
      <c r="C38" s="61" t="s">
        <v>71</v>
      </c>
      <c r="D38" s="60"/>
      <c r="E38" s="60" t="s">
        <v>33</v>
      </c>
      <c r="F38" s="60"/>
      <c r="G38" s="60">
        <v>4</v>
      </c>
      <c r="I38" s="3" t="str">
        <f t="shared" si="0"/>
        <v>数値化4</v>
      </c>
    </row>
    <row r="39" spans="1:9" x14ac:dyDescent="0.4">
      <c r="A39" s="60">
        <v>38</v>
      </c>
      <c r="B39" s="60" t="s">
        <v>29</v>
      </c>
      <c r="C39" s="61" t="s">
        <v>71</v>
      </c>
      <c r="D39" s="60"/>
      <c r="E39" s="60" t="s">
        <v>34</v>
      </c>
      <c r="F39" s="60"/>
      <c r="G39" s="60">
        <v>4</v>
      </c>
      <c r="I39" s="3" t="str">
        <f t="shared" si="0"/>
        <v>見える化4</v>
      </c>
    </row>
    <row r="40" spans="1:9" x14ac:dyDescent="0.4">
      <c r="A40" s="60">
        <v>39</v>
      </c>
      <c r="B40" s="60" t="s">
        <v>29</v>
      </c>
      <c r="C40" s="61" t="s">
        <v>72</v>
      </c>
      <c r="D40" s="60"/>
      <c r="E40" s="60" t="s">
        <v>33</v>
      </c>
      <c r="F40" s="60"/>
      <c r="G40" s="60">
        <v>3</v>
      </c>
      <c r="I40" s="3" t="str">
        <f t="shared" si="0"/>
        <v>数値化3</v>
      </c>
    </row>
    <row r="41" spans="1:9" x14ac:dyDescent="0.4">
      <c r="A41" s="60">
        <v>40</v>
      </c>
      <c r="B41" s="60" t="s">
        <v>29</v>
      </c>
      <c r="C41" s="61" t="s">
        <v>72</v>
      </c>
      <c r="D41" s="60"/>
      <c r="E41" s="60" t="s">
        <v>34</v>
      </c>
      <c r="F41" s="60"/>
      <c r="G41" s="60">
        <v>3</v>
      </c>
      <c r="I41" s="3" t="str">
        <f t="shared" si="0"/>
        <v>見える化3</v>
      </c>
    </row>
    <row r="42" spans="1:9" x14ac:dyDescent="0.4">
      <c r="A42" s="60">
        <v>41</v>
      </c>
      <c r="B42" s="60" t="s">
        <v>29</v>
      </c>
      <c r="C42" s="61" t="s">
        <v>73</v>
      </c>
      <c r="D42" s="60"/>
      <c r="E42" s="60" t="s">
        <v>34</v>
      </c>
      <c r="F42" s="60"/>
      <c r="G42" s="60">
        <v>5</v>
      </c>
      <c r="I42" s="3" t="str">
        <f t="shared" si="0"/>
        <v>見える化5</v>
      </c>
    </row>
    <row r="43" spans="1:9" x14ac:dyDescent="0.4">
      <c r="A43" s="60">
        <v>42</v>
      </c>
      <c r="B43" s="60" t="s">
        <v>29</v>
      </c>
      <c r="C43" s="61" t="s">
        <v>74</v>
      </c>
      <c r="D43" s="60"/>
      <c r="E43" s="60" t="s">
        <v>34</v>
      </c>
      <c r="F43" s="60"/>
      <c r="G43" s="60">
        <v>4</v>
      </c>
      <c r="I43" s="3" t="str">
        <f t="shared" si="0"/>
        <v>見える化4</v>
      </c>
    </row>
    <row r="44" spans="1:9" x14ac:dyDescent="0.4">
      <c r="A44" s="60">
        <v>43</v>
      </c>
      <c r="B44" s="60" t="s">
        <v>29</v>
      </c>
      <c r="C44" s="61" t="s">
        <v>75</v>
      </c>
      <c r="D44" s="3" t="s">
        <v>240</v>
      </c>
      <c r="E44" s="60" t="s">
        <v>34</v>
      </c>
      <c r="F44" s="60"/>
      <c r="G44" s="60">
        <v>4</v>
      </c>
      <c r="I44" s="3" t="str">
        <f t="shared" si="0"/>
        <v>見える化4</v>
      </c>
    </row>
    <row r="45" spans="1:9" x14ac:dyDescent="0.4">
      <c r="A45" s="60">
        <v>44</v>
      </c>
      <c r="B45" s="60" t="s">
        <v>29</v>
      </c>
      <c r="C45" s="61" t="s">
        <v>76</v>
      </c>
      <c r="D45" s="60"/>
      <c r="E45" s="60" t="s">
        <v>34</v>
      </c>
      <c r="F45" s="60"/>
      <c r="G45" s="60">
        <v>4</v>
      </c>
      <c r="I45" s="3" t="str">
        <f t="shared" si="0"/>
        <v>見える化4</v>
      </c>
    </row>
    <row r="46" spans="1:9" x14ac:dyDescent="0.4">
      <c r="A46" s="60">
        <v>45</v>
      </c>
      <c r="B46" s="60" t="s">
        <v>29</v>
      </c>
      <c r="C46" s="61" t="s">
        <v>77</v>
      </c>
      <c r="D46" s="60"/>
      <c r="E46" s="60" t="s">
        <v>34</v>
      </c>
      <c r="F46" s="66" t="s">
        <v>238</v>
      </c>
      <c r="G46" s="60">
        <v>2</v>
      </c>
      <c r="I46" s="3" t="str">
        <f t="shared" si="0"/>
        <v>見える化2</v>
      </c>
    </row>
    <row r="47" spans="1:9" x14ac:dyDescent="0.4">
      <c r="A47" s="60">
        <v>46</v>
      </c>
      <c r="B47" s="60" t="s">
        <v>29</v>
      </c>
      <c r="C47" s="61" t="s">
        <v>78</v>
      </c>
      <c r="D47" s="60"/>
      <c r="E47" s="60" t="s">
        <v>34</v>
      </c>
      <c r="F47" s="60"/>
      <c r="G47" s="60">
        <v>1</v>
      </c>
      <c r="I47" s="3" t="str">
        <f t="shared" si="0"/>
        <v>見える化1</v>
      </c>
    </row>
    <row r="48" spans="1:9" x14ac:dyDescent="0.4">
      <c r="A48" s="60">
        <v>47</v>
      </c>
      <c r="B48" s="60" t="s">
        <v>29</v>
      </c>
      <c r="C48" s="61" t="s">
        <v>79</v>
      </c>
      <c r="D48" s="60" t="s">
        <v>85</v>
      </c>
      <c r="E48" s="60" t="s">
        <v>34</v>
      </c>
      <c r="F48" s="60"/>
      <c r="G48" s="60">
        <v>2</v>
      </c>
      <c r="I48" s="3" t="str">
        <f t="shared" si="0"/>
        <v>見える化2</v>
      </c>
    </row>
    <row r="49" spans="1:9" ht="37.5" x14ac:dyDescent="0.4">
      <c r="A49" s="60">
        <v>48</v>
      </c>
      <c r="B49" s="60" t="s">
        <v>29</v>
      </c>
      <c r="C49" s="61" t="s">
        <v>80</v>
      </c>
      <c r="D49" s="60"/>
      <c r="E49" s="60" t="s">
        <v>34</v>
      </c>
      <c r="F49" s="60"/>
      <c r="G49" s="60">
        <v>2</v>
      </c>
      <c r="I49" s="3" t="str">
        <f t="shared" si="0"/>
        <v>見える化2</v>
      </c>
    </row>
    <row r="50" spans="1:9" x14ac:dyDescent="0.4">
      <c r="A50" s="60">
        <v>49</v>
      </c>
      <c r="B50" s="60" t="s">
        <v>29</v>
      </c>
      <c r="C50" s="61" t="s">
        <v>83</v>
      </c>
      <c r="D50" s="60" t="s">
        <v>85</v>
      </c>
      <c r="E50" s="60" t="s">
        <v>34</v>
      </c>
      <c r="F50" s="60"/>
      <c r="G50" s="60">
        <v>2</v>
      </c>
      <c r="I50" s="3" t="str">
        <f t="shared" si="0"/>
        <v>見える化2</v>
      </c>
    </row>
    <row r="51" spans="1:9" x14ac:dyDescent="0.4">
      <c r="A51" s="60">
        <v>50</v>
      </c>
      <c r="B51" s="60" t="s">
        <v>29</v>
      </c>
      <c r="C51" s="61" t="s">
        <v>84</v>
      </c>
      <c r="D51" s="60" t="s">
        <v>85</v>
      </c>
      <c r="E51" s="60" t="s">
        <v>34</v>
      </c>
      <c r="F51" s="60"/>
      <c r="G51" s="60">
        <v>2</v>
      </c>
      <c r="I51" s="3" t="str">
        <f t="shared" si="0"/>
        <v>見える化2</v>
      </c>
    </row>
    <row r="52" spans="1:9" x14ac:dyDescent="0.4">
      <c r="A52" s="60">
        <v>51</v>
      </c>
      <c r="B52" s="60" t="s">
        <v>29</v>
      </c>
      <c r="C52" s="61" t="s">
        <v>81</v>
      </c>
      <c r="D52" s="60" t="s">
        <v>85</v>
      </c>
      <c r="E52" s="60" t="s">
        <v>34</v>
      </c>
      <c r="F52" s="60"/>
      <c r="G52" s="60">
        <v>2</v>
      </c>
      <c r="I52" s="3" t="str">
        <f t="shared" si="0"/>
        <v>見える化2</v>
      </c>
    </row>
    <row r="53" spans="1:9" x14ac:dyDescent="0.4">
      <c r="A53" s="60">
        <v>52</v>
      </c>
      <c r="B53" s="60" t="s">
        <v>29</v>
      </c>
      <c r="C53" s="61" t="s">
        <v>82</v>
      </c>
      <c r="D53" s="60" t="s">
        <v>85</v>
      </c>
      <c r="E53" s="60" t="s">
        <v>34</v>
      </c>
      <c r="F53" s="60"/>
      <c r="G53" s="60">
        <v>2</v>
      </c>
      <c r="I53" s="3" t="str">
        <f t="shared" si="0"/>
        <v>見える化2</v>
      </c>
    </row>
    <row r="54" spans="1:9" x14ac:dyDescent="0.4">
      <c r="A54" s="60">
        <v>53</v>
      </c>
      <c r="B54" s="60" t="s">
        <v>29</v>
      </c>
      <c r="C54" s="61" t="s">
        <v>86</v>
      </c>
      <c r="D54" s="60"/>
      <c r="E54" s="60" t="s">
        <v>35</v>
      </c>
      <c r="F54" s="60"/>
      <c r="G54" s="60">
        <v>5</v>
      </c>
      <c r="I54" s="3" t="str">
        <f t="shared" si="0"/>
        <v>共有化5</v>
      </c>
    </row>
    <row r="55" spans="1:9" x14ac:dyDescent="0.4">
      <c r="A55" s="60">
        <v>54</v>
      </c>
      <c r="B55" s="60" t="s">
        <v>29</v>
      </c>
      <c r="C55" s="61" t="s">
        <v>87</v>
      </c>
      <c r="D55" s="60"/>
      <c r="E55" s="60" t="s">
        <v>35</v>
      </c>
      <c r="F55" s="60"/>
      <c r="G55" s="60">
        <v>5</v>
      </c>
      <c r="I55" s="3" t="str">
        <f t="shared" si="0"/>
        <v>共有化5</v>
      </c>
    </row>
    <row r="56" spans="1:9" x14ac:dyDescent="0.4">
      <c r="A56" s="60">
        <v>55</v>
      </c>
      <c r="B56" s="60" t="s">
        <v>29</v>
      </c>
      <c r="C56" s="61" t="s">
        <v>88</v>
      </c>
      <c r="D56" s="60"/>
      <c r="E56" s="60" t="s">
        <v>35</v>
      </c>
      <c r="F56" s="60"/>
      <c r="G56" s="60">
        <v>5</v>
      </c>
      <c r="I56" s="3" t="str">
        <f t="shared" si="0"/>
        <v>共有化5</v>
      </c>
    </row>
    <row r="57" spans="1:9" x14ac:dyDescent="0.4">
      <c r="A57" s="60">
        <v>56</v>
      </c>
      <c r="B57" s="60" t="s">
        <v>29</v>
      </c>
      <c r="C57" s="61" t="s">
        <v>89</v>
      </c>
      <c r="D57" s="60"/>
      <c r="E57" s="60" t="s">
        <v>35</v>
      </c>
      <c r="F57" s="60"/>
      <c r="G57" s="60">
        <v>5</v>
      </c>
      <c r="I57" s="3" t="str">
        <f t="shared" si="0"/>
        <v>共有化5</v>
      </c>
    </row>
    <row r="58" spans="1:9" ht="37.5" x14ac:dyDescent="0.4">
      <c r="A58" s="60">
        <v>57</v>
      </c>
      <c r="B58" s="60" t="s">
        <v>29</v>
      </c>
      <c r="C58" s="61" t="s">
        <v>90</v>
      </c>
      <c r="D58" s="60"/>
      <c r="E58" s="60" t="s">
        <v>35</v>
      </c>
      <c r="F58" s="60"/>
      <c r="G58" s="60">
        <v>4</v>
      </c>
      <c r="I58" s="3" t="str">
        <f t="shared" si="0"/>
        <v>共有化4</v>
      </c>
    </row>
    <row r="59" spans="1:9" x14ac:dyDescent="0.4">
      <c r="A59" s="60">
        <v>58</v>
      </c>
      <c r="B59" s="60" t="s">
        <v>29</v>
      </c>
      <c r="C59" s="61" t="s">
        <v>91</v>
      </c>
      <c r="D59" s="60"/>
      <c r="E59" s="60" t="s">
        <v>35</v>
      </c>
      <c r="F59" s="60"/>
      <c r="G59" s="60">
        <v>3</v>
      </c>
      <c r="I59" s="3" t="str">
        <f t="shared" si="0"/>
        <v>共有化3</v>
      </c>
    </row>
    <row r="60" spans="1:9" x14ac:dyDescent="0.4">
      <c r="A60" s="60">
        <v>59</v>
      </c>
      <c r="B60" s="60" t="s">
        <v>29</v>
      </c>
      <c r="C60" s="61" t="s">
        <v>92</v>
      </c>
      <c r="D60" s="60"/>
      <c r="E60" s="60" t="s">
        <v>35</v>
      </c>
      <c r="F60" s="66" t="s">
        <v>237</v>
      </c>
      <c r="G60" s="60">
        <v>3</v>
      </c>
      <c r="I60" s="3" t="str">
        <f t="shared" si="0"/>
        <v>共有化3</v>
      </c>
    </row>
    <row r="61" spans="1:9" x14ac:dyDescent="0.4">
      <c r="A61" s="60">
        <v>60</v>
      </c>
      <c r="B61" s="60" t="s">
        <v>29</v>
      </c>
      <c r="C61" s="61" t="s">
        <v>93</v>
      </c>
      <c r="D61" s="60"/>
      <c r="E61" s="60" t="s">
        <v>35</v>
      </c>
      <c r="F61" s="60"/>
      <c r="G61" s="60">
        <v>2</v>
      </c>
      <c r="I61" s="3" t="str">
        <f t="shared" si="0"/>
        <v>共有化2</v>
      </c>
    </row>
    <row r="62" spans="1:9" x14ac:dyDescent="0.4">
      <c r="A62" s="60">
        <v>61</v>
      </c>
      <c r="B62" s="60" t="s">
        <v>29</v>
      </c>
      <c r="C62" s="61" t="s">
        <v>94</v>
      </c>
      <c r="D62" s="60"/>
      <c r="E62" s="60" t="s">
        <v>20</v>
      </c>
      <c r="F62" s="60" t="s">
        <v>101</v>
      </c>
      <c r="G62" s="60">
        <v>2</v>
      </c>
      <c r="I62" s="3" t="str">
        <f t="shared" si="0"/>
        <v>その他2</v>
      </c>
    </row>
    <row r="63" spans="1:9" x14ac:dyDescent="0.4">
      <c r="A63" s="60">
        <v>62</v>
      </c>
      <c r="B63" s="60" t="s">
        <v>29</v>
      </c>
      <c r="C63" s="61" t="s">
        <v>95</v>
      </c>
      <c r="D63" s="60"/>
      <c r="E63" s="60" t="s">
        <v>20</v>
      </c>
      <c r="F63" s="60" t="s">
        <v>101</v>
      </c>
      <c r="G63" s="60">
        <v>2</v>
      </c>
      <c r="I63" s="3" t="str">
        <f t="shared" si="0"/>
        <v>その他2</v>
      </c>
    </row>
    <row r="64" spans="1:9" x14ac:dyDescent="0.4">
      <c r="A64" s="60">
        <v>63</v>
      </c>
      <c r="B64" s="60" t="s">
        <v>29</v>
      </c>
      <c r="C64" s="61" t="s">
        <v>96</v>
      </c>
      <c r="D64" s="60"/>
      <c r="E64" s="60" t="s">
        <v>20</v>
      </c>
      <c r="F64" s="60" t="s">
        <v>101</v>
      </c>
      <c r="G64" s="60">
        <v>2</v>
      </c>
      <c r="I64" s="3" t="str">
        <f t="shared" si="0"/>
        <v>その他2</v>
      </c>
    </row>
    <row r="65" spans="1:9" x14ac:dyDescent="0.4">
      <c r="A65" s="60">
        <v>64</v>
      </c>
      <c r="B65" s="60" t="s">
        <v>29</v>
      </c>
      <c r="C65" s="61" t="s">
        <v>97</v>
      </c>
      <c r="D65" s="60"/>
      <c r="E65" s="60" t="s">
        <v>20</v>
      </c>
      <c r="F65" s="60" t="s">
        <v>101</v>
      </c>
      <c r="G65" s="60">
        <v>1</v>
      </c>
      <c r="I65" s="3" t="str">
        <f t="shared" si="0"/>
        <v>その他1</v>
      </c>
    </row>
    <row r="66" spans="1:9" x14ac:dyDescent="0.4">
      <c r="A66" s="60">
        <v>65</v>
      </c>
      <c r="B66" s="60" t="s">
        <v>30</v>
      </c>
      <c r="C66" s="61" t="s">
        <v>98</v>
      </c>
      <c r="D66" s="60"/>
      <c r="E66" s="60" t="s">
        <v>32</v>
      </c>
      <c r="F66" s="60"/>
      <c r="G66" s="60">
        <v>5</v>
      </c>
      <c r="I66" s="3" t="str">
        <f t="shared" si="0"/>
        <v>自動化5</v>
      </c>
    </row>
    <row r="67" spans="1:9" ht="37.5" x14ac:dyDescent="0.4">
      <c r="A67" s="60">
        <v>66</v>
      </c>
      <c r="B67" s="60" t="s">
        <v>30</v>
      </c>
      <c r="C67" s="61" t="s">
        <v>99</v>
      </c>
      <c r="D67" s="67"/>
      <c r="E67" s="60" t="s">
        <v>32</v>
      </c>
      <c r="F67" s="67" t="s">
        <v>196</v>
      </c>
      <c r="G67" s="60">
        <v>5</v>
      </c>
      <c r="I67" s="3" t="str">
        <f t="shared" ref="I67:I121" si="1">E67&amp;G67</f>
        <v>自動化5</v>
      </c>
    </row>
    <row r="68" spans="1:9" ht="37.5" x14ac:dyDescent="0.4">
      <c r="A68" s="60">
        <v>67</v>
      </c>
      <c r="B68" s="60" t="s">
        <v>30</v>
      </c>
      <c r="C68" s="61" t="s">
        <v>100</v>
      </c>
      <c r="D68" s="67"/>
      <c r="E68" s="60" t="s">
        <v>32</v>
      </c>
      <c r="F68" s="67" t="s">
        <v>197</v>
      </c>
      <c r="G68" s="60">
        <v>5</v>
      </c>
      <c r="I68" s="3" t="str">
        <f t="shared" si="1"/>
        <v>自動化5</v>
      </c>
    </row>
    <row r="69" spans="1:9" ht="75" x14ac:dyDescent="0.4">
      <c r="A69" s="60">
        <v>68</v>
      </c>
      <c r="B69" s="60" t="s">
        <v>30</v>
      </c>
      <c r="C69" s="61" t="s">
        <v>169</v>
      </c>
      <c r="D69" s="67"/>
      <c r="E69" s="60" t="s">
        <v>32</v>
      </c>
      <c r="F69" s="67" t="s">
        <v>198</v>
      </c>
      <c r="G69" s="60">
        <v>4</v>
      </c>
      <c r="I69" s="3" t="str">
        <f t="shared" si="1"/>
        <v>自動化4</v>
      </c>
    </row>
    <row r="70" spans="1:9" x14ac:dyDescent="0.4">
      <c r="A70" s="60">
        <v>69</v>
      </c>
      <c r="B70" s="60" t="s">
        <v>30</v>
      </c>
      <c r="C70" s="61" t="s">
        <v>102</v>
      </c>
      <c r="D70" s="60"/>
      <c r="E70" s="60" t="s">
        <v>32</v>
      </c>
      <c r="F70" s="62" t="s">
        <v>251</v>
      </c>
      <c r="G70" s="60">
        <v>4</v>
      </c>
      <c r="I70" s="3" t="str">
        <f t="shared" si="1"/>
        <v>自動化4</v>
      </c>
    </row>
    <row r="71" spans="1:9" ht="37.5" x14ac:dyDescent="0.4">
      <c r="A71" s="60">
        <v>70</v>
      </c>
      <c r="B71" s="60" t="s">
        <v>30</v>
      </c>
      <c r="C71" s="61" t="s">
        <v>103</v>
      </c>
      <c r="D71" s="60"/>
      <c r="E71" s="60" t="s">
        <v>32</v>
      </c>
      <c r="F71" s="60"/>
      <c r="G71" s="60">
        <v>4</v>
      </c>
      <c r="I71" s="3" t="str">
        <f t="shared" si="1"/>
        <v>自動化4</v>
      </c>
    </row>
    <row r="72" spans="1:9" ht="37.5" x14ac:dyDescent="0.4">
      <c r="A72" s="60">
        <v>71</v>
      </c>
      <c r="B72" s="60" t="s">
        <v>30</v>
      </c>
      <c r="C72" s="61" t="s">
        <v>104</v>
      </c>
      <c r="D72" s="60"/>
      <c r="E72" s="60" t="s">
        <v>32</v>
      </c>
      <c r="F72" s="60"/>
      <c r="G72" s="60">
        <v>3</v>
      </c>
      <c r="I72" s="3" t="str">
        <f t="shared" si="1"/>
        <v>自動化3</v>
      </c>
    </row>
    <row r="73" spans="1:9" x14ac:dyDescent="0.4">
      <c r="A73" s="60">
        <v>72</v>
      </c>
      <c r="B73" s="60" t="s">
        <v>30</v>
      </c>
      <c r="C73" s="61" t="s">
        <v>105</v>
      </c>
      <c r="D73" s="60"/>
      <c r="E73" s="60" t="s">
        <v>32</v>
      </c>
      <c r="F73" s="62"/>
      <c r="G73" s="60">
        <v>3</v>
      </c>
      <c r="I73" s="3" t="str">
        <f t="shared" si="1"/>
        <v>自動化3</v>
      </c>
    </row>
    <row r="74" spans="1:9" ht="56.25" x14ac:dyDescent="0.4">
      <c r="A74" s="60">
        <v>73</v>
      </c>
      <c r="B74" s="60" t="s">
        <v>30</v>
      </c>
      <c r="C74" s="61" t="s">
        <v>106</v>
      </c>
      <c r="D74" s="67"/>
      <c r="E74" s="60" t="s">
        <v>32</v>
      </c>
      <c r="F74" s="67" t="s">
        <v>199</v>
      </c>
      <c r="G74" s="60">
        <v>1</v>
      </c>
      <c r="I74" s="3" t="str">
        <f t="shared" si="1"/>
        <v>自動化1</v>
      </c>
    </row>
    <row r="75" spans="1:9" ht="75" x14ac:dyDescent="0.4">
      <c r="A75" s="60">
        <v>74</v>
      </c>
      <c r="B75" s="60" t="s">
        <v>30</v>
      </c>
      <c r="C75" s="61" t="s">
        <v>107</v>
      </c>
      <c r="D75" s="67"/>
      <c r="E75" s="60" t="s">
        <v>32</v>
      </c>
      <c r="F75" s="67" t="s">
        <v>200</v>
      </c>
      <c r="G75" s="60">
        <v>2</v>
      </c>
      <c r="I75" s="3" t="str">
        <f t="shared" si="1"/>
        <v>自動化2</v>
      </c>
    </row>
    <row r="76" spans="1:9" ht="75" x14ac:dyDescent="0.4">
      <c r="A76" s="60">
        <v>75</v>
      </c>
      <c r="B76" s="60" t="s">
        <v>30</v>
      </c>
      <c r="C76" s="61" t="s">
        <v>108</v>
      </c>
      <c r="D76" s="67"/>
      <c r="E76" s="60" t="s">
        <v>32</v>
      </c>
      <c r="F76" s="67" t="s">
        <v>201</v>
      </c>
      <c r="G76" s="60">
        <v>2</v>
      </c>
      <c r="I76" s="3" t="str">
        <f t="shared" si="1"/>
        <v>自動化2</v>
      </c>
    </row>
    <row r="77" spans="1:9" x14ac:dyDescent="0.4">
      <c r="A77" s="60">
        <v>76</v>
      </c>
      <c r="B77" s="60" t="s">
        <v>30</v>
      </c>
      <c r="C77" s="61" t="s">
        <v>100</v>
      </c>
      <c r="D77" s="67"/>
      <c r="E77" s="60" t="s">
        <v>33</v>
      </c>
      <c r="F77" s="67" t="s">
        <v>202</v>
      </c>
      <c r="G77" s="60">
        <v>5</v>
      </c>
      <c r="I77" s="3" t="str">
        <f t="shared" si="1"/>
        <v>数値化5</v>
      </c>
    </row>
    <row r="78" spans="1:9" x14ac:dyDescent="0.4">
      <c r="A78" s="60">
        <v>77</v>
      </c>
      <c r="B78" s="60" t="s">
        <v>30</v>
      </c>
      <c r="C78" s="61" t="s">
        <v>110</v>
      </c>
      <c r="D78" s="67"/>
      <c r="E78" s="60" t="s">
        <v>33</v>
      </c>
      <c r="F78" s="67"/>
      <c r="G78" s="60">
        <v>4</v>
      </c>
      <c r="I78" s="3" t="str">
        <f t="shared" si="1"/>
        <v>数値化4</v>
      </c>
    </row>
    <row r="79" spans="1:9" x14ac:dyDescent="0.4">
      <c r="A79" s="60">
        <v>78</v>
      </c>
      <c r="B79" s="60" t="s">
        <v>30</v>
      </c>
      <c r="C79" s="61" t="s">
        <v>111</v>
      </c>
      <c r="D79" s="67"/>
      <c r="E79" s="60" t="s">
        <v>33</v>
      </c>
      <c r="F79" s="67" t="s">
        <v>203</v>
      </c>
      <c r="G79" s="60">
        <v>4</v>
      </c>
      <c r="I79" s="3" t="str">
        <f t="shared" si="1"/>
        <v>数値化4</v>
      </c>
    </row>
    <row r="80" spans="1:9" x14ac:dyDescent="0.4">
      <c r="A80" s="60">
        <v>79</v>
      </c>
      <c r="B80" s="60" t="s">
        <v>30</v>
      </c>
      <c r="C80" s="61" t="s">
        <v>112</v>
      </c>
      <c r="D80" s="67"/>
      <c r="E80" s="60" t="s">
        <v>34</v>
      </c>
      <c r="F80" s="67"/>
      <c r="G80" s="60">
        <v>5</v>
      </c>
      <c r="I80" s="3" t="str">
        <f t="shared" si="1"/>
        <v>見える化5</v>
      </c>
    </row>
    <row r="81" spans="1:9" x14ac:dyDescent="0.4">
      <c r="A81" s="60">
        <v>80</v>
      </c>
      <c r="B81" s="60" t="s">
        <v>30</v>
      </c>
      <c r="C81" s="61" t="s">
        <v>113</v>
      </c>
      <c r="D81" s="67"/>
      <c r="E81" s="60" t="s">
        <v>34</v>
      </c>
      <c r="F81" s="67"/>
      <c r="G81" s="60">
        <v>5</v>
      </c>
      <c r="I81" s="3" t="str">
        <f t="shared" si="1"/>
        <v>見える化5</v>
      </c>
    </row>
    <row r="82" spans="1:9" ht="37.5" x14ac:dyDescent="0.4">
      <c r="A82" s="60">
        <v>81</v>
      </c>
      <c r="B82" s="60" t="s">
        <v>30</v>
      </c>
      <c r="C82" s="61" t="s">
        <v>114</v>
      </c>
      <c r="D82" s="67"/>
      <c r="E82" s="60" t="s">
        <v>34</v>
      </c>
      <c r="F82" s="67"/>
      <c r="G82" s="60">
        <v>4</v>
      </c>
      <c r="I82" s="3" t="str">
        <f t="shared" si="1"/>
        <v>見える化4</v>
      </c>
    </row>
    <row r="83" spans="1:9" ht="93.75" x14ac:dyDescent="0.4">
      <c r="A83" s="60">
        <v>82</v>
      </c>
      <c r="B83" s="60" t="s">
        <v>30</v>
      </c>
      <c r="C83" s="61" t="s">
        <v>115</v>
      </c>
      <c r="D83" s="67"/>
      <c r="E83" s="60" t="s">
        <v>34</v>
      </c>
      <c r="F83" s="67" t="s">
        <v>204</v>
      </c>
      <c r="G83" s="60">
        <v>3</v>
      </c>
      <c r="I83" s="3" t="str">
        <f t="shared" si="1"/>
        <v>見える化3</v>
      </c>
    </row>
    <row r="84" spans="1:9" x14ac:dyDescent="0.4">
      <c r="A84" s="60">
        <v>83</v>
      </c>
      <c r="B84" s="60" t="s">
        <v>30</v>
      </c>
      <c r="C84" s="61" t="s">
        <v>116</v>
      </c>
      <c r="D84" s="67" t="s">
        <v>216</v>
      </c>
      <c r="E84" s="60" t="s">
        <v>34</v>
      </c>
      <c r="F84" s="67" t="s">
        <v>205</v>
      </c>
      <c r="G84" s="60">
        <v>2</v>
      </c>
      <c r="I84" s="3" t="str">
        <f t="shared" si="1"/>
        <v>見える化2</v>
      </c>
    </row>
    <row r="85" spans="1:9" ht="37.5" x14ac:dyDescent="0.4">
      <c r="A85" s="60">
        <v>84</v>
      </c>
      <c r="B85" s="60" t="s">
        <v>30</v>
      </c>
      <c r="C85" s="61" t="s">
        <v>117</v>
      </c>
      <c r="D85" s="67"/>
      <c r="E85" s="60" t="s">
        <v>34</v>
      </c>
      <c r="F85" s="67" t="s">
        <v>206</v>
      </c>
      <c r="G85" s="60">
        <v>2</v>
      </c>
      <c r="I85" s="3" t="str">
        <f t="shared" si="1"/>
        <v>見える化2</v>
      </c>
    </row>
    <row r="86" spans="1:9" x14ac:dyDescent="0.4">
      <c r="A86" s="60">
        <v>85</v>
      </c>
      <c r="B86" s="60" t="s">
        <v>30</v>
      </c>
      <c r="C86" s="61" t="s">
        <v>118</v>
      </c>
      <c r="D86" s="67" t="s">
        <v>217</v>
      </c>
      <c r="E86" s="60" t="s">
        <v>34</v>
      </c>
      <c r="F86" s="67"/>
      <c r="G86" s="60">
        <v>2</v>
      </c>
      <c r="I86" s="3" t="str">
        <f t="shared" si="1"/>
        <v>見える化2</v>
      </c>
    </row>
    <row r="87" spans="1:9" x14ac:dyDescent="0.4">
      <c r="A87" s="60">
        <v>86</v>
      </c>
      <c r="B87" s="60" t="s">
        <v>30</v>
      </c>
      <c r="C87" s="61" t="s">
        <v>119</v>
      </c>
      <c r="D87" s="67"/>
      <c r="E87" s="60" t="s">
        <v>34</v>
      </c>
      <c r="F87" s="68" t="s">
        <v>250</v>
      </c>
      <c r="G87" s="60">
        <v>2</v>
      </c>
      <c r="I87" s="3" t="str">
        <f t="shared" si="1"/>
        <v>見える化2</v>
      </c>
    </row>
    <row r="88" spans="1:9" x14ac:dyDescent="0.4">
      <c r="A88" s="60">
        <v>87</v>
      </c>
      <c r="B88" s="60" t="s">
        <v>30</v>
      </c>
      <c r="C88" s="61" t="s">
        <v>113</v>
      </c>
      <c r="D88" s="67"/>
      <c r="E88" s="60" t="s">
        <v>35</v>
      </c>
      <c r="F88" s="67" t="s">
        <v>207</v>
      </c>
      <c r="G88" s="60">
        <v>5</v>
      </c>
      <c r="I88" s="3" t="str">
        <f t="shared" si="1"/>
        <v>共有化5</v>
      </c>
    </row>
    <row r="89" spans="1:9" ht="37.5" x14ac:dyDescent="0.4">
      <c r="A89" s="60">
        <v>88</v>
      </c>
      <c r="B89" s="60" t="s">
        <v>30</v>
      </c>
      <c r="C89" s="61" t="s">
        <v>114</v>
      </c>
      <c r="D89" s="67"/>
      <c r="E89" s="60" t="s">
        <v>35</v>
      </c>
      <c r="F89" s="67" t="s">
        <v>208</v>
      </c>
      <c r="G89" s="60">
        <v>4</v>
      </c>
      <c r="I89" s="3" t="str">
        <f t="shared" si="1"/>
        <v>共有化4</v>
      </c>
    </row>
    <row r="90" spans="1:9" x14ac:dyDescent="0.4">
      <c r="A90" s="60">
        <v>89</v>
      </c>
      <c r="B90" s="60" t="s">
        <v>30</v>
      </c>
      <c r="C90" s="61" t="s">
        <v>115</v>
      </c>
      <c r="D90" s="67"/>
      <c r="E90" s="60" t="s">
        <v>35</v>
      </c>
      <c r="F90" s="67" t="s">
        <v>209</v>
      </c>
      <c r="G90" s="60">
        <v>3</v>
      </c>
      <c r="I90" s="3" t="str">
        <f t="shared" si="1"/>
        <v>共有化3</v>
      </c>
    </row>
    <row r="91" spans="1:9" x14ac:dyDescent="0.4">
      <c r="A91" s="60">
        <v>90</v>
      </c>
      <c r="B91" s="60" t="s">
        <v>30</v>
      </c>
      <c r="C91" s="61" t="s">
        <v>116</v>
      </c>
      <c r="D91" s="67"/>
      <c r="E91" s="60" t="s">
        <v>35</v>
      </c>
      <c r="F91" s="67" t="s">
        <v>210</v>
      </c>
      <c r="G91" s="60">
        <v>2</v>
      </c>
      <c r="I91" s="3" t="str">
        <f t="shared" si="1"/>
        <v>共有化2</v>
      </c>
    </row>
    <row r="92" spans="1:9" x14ac:dyDescent="0.4">
      <c r="A92" s="60">
        <v>91</v>
      </c>
      <c r="B92" s="60" t="s">
        <v>30</v>
      </c>
      <c r="C92" s="61" t="s">
        <v>118</v>
      </c>
      <c r="D92" s="67"/>
      <c r="E92" s="60" t="s">
        <v>35</v>
      </c>
      <c r="F92" s="67" t="s">
        <v>211</v>
      </c>
      <c r="G92" s="60">
        <v>2</v>
      </c>
      <c r="I92" s="3" t="str">
        <f t="shared" si="1"/>
        <v>共有化2</v>
      </c>
    </row>
    <row r="93" spans="1:9" x14ac:dyDescent="0.4">
      <c r="A93" s="60">
        <v>92</v>
      </c>
      <c r="B93" s="60" t="s">
        <v>30</v>
      </c>
      <c r="C93" s="61" t="s">
        <v>119</v>
      </c>
      <c r="D93" s="67"/>
      <c r="E93" s="60" t="s">
        <v>35</v>
      </c>
      <c r="F93" s="67" t="s">
        <v>212</v>
      </c>
      <c r="G93" s="60">
        <v>2</v>
      </c>
      <c r="I93" s="3" t="str">
        <f t="shared" si="1"/>
        <v>共有化2</v>
      </c>
    </row>
    <row r="94" spans="1:9" x14ac:dyDescent="0.4">
      <c r="A94" s="60">
        <v>93</v>
      </c>
      <c r="B94" s="60" t="s">
        <v>30</v>
      </c>
      <c r="C94" s="61" t="s">
        <v>120</v>
      </c>
      <c r="D94" s="67"/>
      <c r="E94" s="60" t="s">
        <v>35</v>
      </c>
      <c r="F94" s="67"/>
      <c r="G94" s="60">
        <v>5</v>
      </c>
      <c r="I94" s="3" t="str">
        <f t="shared" si="1"/>
        <v>共有化5</v>
      </c>
    </row>
    <row r="95" spans="1:9" x14ac:dyDescent="0.4">
      <c r="A95" s="60">
        <v>94</v>
      </c>
      <c r="B95" s="60" t="s">
        <v>30</v>
      </c>
      <c r="C95" s="61" t="s">
        <v>121</v>
      </c>
      <c r="D95" s="67" t="s">
        <v>218</v>
      </c>
      <c r="E95" s="60" t="s">
        <v>35</v>
      </c>
      <c r="F95" s="67"/>
      <c r="G95" s="60">
        <v>5</v>
      </c>
      <c r="I95" s="3" t="str">
        <f t="shared" si="1"/>
        <v>共有化5</v>
      </c>
    </row>
    <row r="96" spans="1:9" x14ac:dyDescent="0.4">
      <c r="A96" s="60">
        <v>95</v>
      </c>
      <c r="B96" s="60" t="s">
        <v>30</v>
      </c>
      <c r="C96" s="61" t="s">
        <v>122</v>
      </c>
      <c r="D96" s="67"/>
      <c r="E96" s="60" t="s">
        <v>35</v>
      </c>
      <c r="F96" s="67"/>
      <c r="G96" s="60">
        <v>5</v>
      </c>
      <c r="I96" s="3" t="str">
        <f t="shared" si="1"/>
        <v>共有化5</v>
      </c>
    </row>
    <row r="97" spans="1:9" x14ac:dyDescent="0.4">
      <c r="A97" s="60">
        <v>96</v>
      </c>
      <c r="B97" s="60" t="s">
        <v>30</v>
      </c>
      <c r="C97" s="61" t="s">
        <v>123</v>
      </c>
      <c r="D97" s="67" t="s">
        <v>219</v>
      </c>
      <c r="E97" s="60" t="s">
        <v>35</v>
      </c>
      <c r="F97" s="67"/>
      <c r="G97" s="60">
        <v>4</v>
      </c>
      <c r="I97" s="3" t="str">
        <f t="shared" si="1"/>
        <v>共有化4</v>
      </c>
    </row>
    <row r="98" spans="1:9" x14ac:dyDescent="0.4">
      <c r="A98" s="60">
        <v>97</v>
      </c>
      <c r="B98" s="60" t="s">
        <v>30</v>
      </c>
      <c r="C98" s="61" t="s">
        <v>124</v>
      </c>
      <c r="D98" s="67"/>
      <c r="E98" s="60" t="s">
        <v>35</v>
      </c>
      <c r="F98" s="67"/>
      <c r="G98" s="60">
        <v>4</v>
      </c>
      <c r="I98" s="3" t="str">
        <f t="shared" si="1"/>
        <v>共有化4</v>
      </c>
    </row>
    <row r="99" spans="1:9" x14ac:dyDescent="0.4">
      <c r="A99" s="60">
        <v>98</v>
      </c>
      <c r="B99" s="60" t="s">
        <v>30</v>
      </c>
      <c r="C99" s="61" t="s">
        <v>125</v>
      </c>
      <c r="D99" s="67"/>
      <c r="E99" s="60" t="s">
        <v>35</v>
      </c>
      <c r="F99" s="67"/>
      <c r="G99" s="60">
        <v>4</v>
      </c>
      <c r="I99" s="3" t="str">
        <f t="shared" si="1"/>
        <v>共有化4</v>
      </c>
    </row>
    <row r="100" spans="1:9" x14ac:dyDescent="0.4">
      <c r="A100" s="60">
        <v>99</v>
      </c>
      <c r="B100" s="60" t="s">
        <v>30</v>
      </c>
      <c r="C100" s="61" t="s">
        <v>126</v>
      </c>
      <c r="D100" s="67" t="s">
        <v>217</v>
      </c>
      <c r="E100" s="60" t="s">
        <v>35</v>
      </c>
      <c r="F100" s="67"/>
      <c r="G100" s="60">
        <v>4</v>
      </c>
      <c r="I100" s="3" t="str">
        <f t="shared" si="1"/>
        <v>共有化4</v>
      </c>
    </row>
    <row r="101" spans="1:9" x14ac:dyDescent="0.4">
      <c r="A101" s="60">
        <v>100</v>
      </c>
      <c r="B101" s="60" t="s">
        <v>30</v>
      </c>
      <c r="C101" s="61" t="s">
        <v>127</v>
      </c>
      <c r="D101" s="67" t="s">
        <v>220</v>
      </c>
      <c r="E101" s="60" t="s">
        <v>35</v>
      </c>
      <c r="F101" s="67"/>
      <c r="G101" s="60">
        <v>2</v>
      </c>
      <c r="I101" s="3" t="str">
        <f t="shared" si="1"/>
        <v>共有化2</v>
      </c>
    </row>
    <row r="102" spans="1:9" ht="37.5" x14ac:dyDescent="0.4">
      <c r="A102" s="60">
        <v>101</v>
      </c>
      <c r="B102" s="60" t="s">
        <v>30</v>
      </c>
      <c r="C102" s="61" t="s">
        <v>128</v>
      </c>
      <c r="D102" s="67"/>
      <c r="E102" s="60" t="s">
        <v>35</v>
      </c>
      <c r="F102" s="67" t="s">
        <v>213</v>
      </c>
      <c r="G102" s="60">
        <v>2</v>
      </c>
      <c r="I102" s="3" t="str">
        <f t="shared" si="1"/>
        <v>共有化2</v>
      </c>
    </row>
    <row r="103" spans="1:9" ht="37.5" x14ac:dyDescent="0.4">
      <c r="A103" s="60">
        <v>102</v>
      </c>
      <c r="B103" s="60" t="s">
        <v>30</v>
      </c>
      <c r="C103" s="61" t="s">
        <v>129</v>
      </c>
      <c r="D103" s="67"/>
      <c r="E103" s="60" t="s">
        <v>35</v>
      </c>
      <c r="F103" s="67"/>
      <c r="G103" s="60">
        <v>2</v>
      </c>
      <c r="I103" s="3" t="str">
        <f t="shared" si="1"/>
        <v>共有化2</v>
      </c>
    </row>
    <row r="104" spans="1:9" x14ac:dyDescent="0.4">
      <c r="A104" s="60">
        <v>103</v>
      </c>
      <c r="B104" s="60" t="s">
        <v>30</v>
      </c>
      <c r="C104" s="61" t="s">
        <v>130</v>
      </c>
      <c r="D104" s="69" t="s">
        <v>132</v>
      </c>
      <c r="E104" s="60" t="s">
        <v>35</v>
      </c>
      <c r="F104" s="69"/>
      <c r="G104" s="60">
        <v>2</v>
      </c>
      <c r="I104" s="3" t="str">
        <f t="shared" si="1"/>
        <v>共有化2</v>
      </c>
    </row>
    <row r="105" spans="1:9" x14ac:dyDescent="0.4">
      <c r="A105" s="60">
        <v>104</v>
      </c>
      <c r="B105" s="60" t="s">
        <v>30</v>
      </c>
      <c r="C105" s="61" t="s">
        <v>131</v>
      </c>
      <c r="D105" s="69" t="s">
        <v>132</v>
      </c>
      <c r="E105" s="60" t="s">
        <v>35</v>
      </c>
      <c r="F105" s="69"/>
      <c r="G105" s="60">
        <v>2</v>
      </c>
      <c r="I105" s="3" t="str">
        <f t="shared" si="1"/>
        <v>共有化2</v>
      </c>
    </row>
    <row r="106" spans="1:9" ht="37.5" x14ac:dyDescent="0.4">
      <c r="A106" s="60">
        <v>105</v>
      </c>
      <c r="B106" s="60" t="s">
        <v>30</v>
      </c>
      <c r="C106" s="61" t="s">
        <v>133</v>
      </c>
      <c r="D106" s="69" t="s">
        <v>132</v>
      </c>
      <c r="E106" s="60" t="s">
        <v>35</v>
      </c>
      <c r="F106" s="69"/>
      <c r="G106" s="60">
        <v>2</v>
      </c>
      <c r="I106" s="3" t="str">
        <f t="shared" si="1"/>
        <v>共有化2</v>
      </c>
    </row>
    <row r="107" spans="1:9" ht="56.25" x14ac:dyDescent="0.4">
      <c r="A107" s="60">
        <v>106</v>
      </c>
      <c r="B107" s="60" t="s">
        <v>30</v>
      </c>
      <c r="C107" s="61" t="s">
        <v>134</v>
      </c>
      <c r="D107" s="67"/>
      <c r="E107" s="60" t="s">
        <v>35</v>
      </c>
      <c r="F107" s="67" t="s">
        <v>214</v>
      </c>
      <c r="G107" s="60">
        <v>1</v>
      </c>
      <c r="I107" s="3" t="str">
        <f t="shared" si="1"/>
        <v>共有化1</v>
      </c>
    </row>
    <row r="108" spans="1:9" x14ac:dyDescent="0.4">
      <c r="A108" s="60">
        <v>107</v>
      </c>
      <c r="B108" s="60" t="s">
        <v>31</v>
      </c>
      <c r="C108" s="61" t="s">
        <v>135</v>
      </c>
      <c r="D108" s="65"/>
      <c r="E108" s="60" t="s">
        <v>32</v>
      </c>
      <c r="F108" s="65"/>
      <c r="G108" s="60">
        <v>5</v>
      </c>
      <c r="I108" s="3" t="str">
        <f t="shared" si="1"/>
        <v>自動化5</v>
      </c>
    </row>
    <row r="109" spans="1:9" ht="37.5" x14ac:dyDescent="0.4">
      <c r="A109" s="60">
        <v>108</v>
      </c>
      <c r="B109" s="60" t="s">
        <v>31</v>
      </c>
      <c r="C109" s="61" t="s">
        <v>136</v>
      </c>
      <c r="D109" s="65"/>
      <c r="E109" s="60" t="s">
        <v>32</v>
      </c>
      <c r="F109" s="65"/>
      <c r="G109" s="60">
        <v>5</v>
      </c>
      <c r="I109" s="3" t="str">
        <f t="shared" si="1"/>
        <v>自動化5</v>
      </c>
    </row>
    <row r="110" spans="1:9" x14ac:dyDescent="0.4">
      <c r="A110" s="60">
        <v>109</v>
      </c>
      <c r="B110" s="60" t="s">
        <v>31</v>
      </c>
      <c r="C110" s="61" t="s">
        <v>137</v>
      </c>
      <c r="D110" s="65"/>
      <c r="E110" s="60" t="s">
        <v>32</v>
      </c>
      <c r="F110" s="65"/>
      <c r="G110" s="60">
        <v>4</v>
      </c>
      <c r="I110" s="3" t="str">
        <f t="shared" si="1"/>
        <v>自動化4</v>
      </c>
    </row>
    <row r="111" spans="1:9" x14ac:dyDescent="0.4">
      <c r="A111" s="60">
        <v>110</v>
      </c>
      <c r="B111" s="60" t="s">
        <v>31</v>
      </c>
      <c r="C111" s="61" t="s">
        <v>138</v>
      </c>
      <c r="D111" s="65"/>
      <c r="E111" s="60" t="s">
        <v>32</v>
      </c>
      <c r="F111" s="65"/>
      <c r="G111" s="60">
        <v>4</v>
      </c>
      <c r="I111" s="3" t="str">
        <f t="shared" si="1"/>
        <v>自動化4</v>
      </c>
    </row>
    <row r="112" spans="1:9" x14ac:dyDescent="0.4">
      <c r="A112" s="60">
        <v>111</v>
      </c>
      <c r="B112" s="60" t="s">
        <v>31</v>
      </c>
      <c r="C112" s="61" t="s">
        <v>139</v>
      </c>
      <c r="D112" s="65"/>
      <c r="E112" s="60" t="s">
        <v>33</v>
      </c>
      <c r="F112" s="65"/>
      <c r="G112" s="60">
        <v>5</v>
      </c>
      <c r="I112" s="3" t="str">
        <f t="shared" si="1"/>
        <v>数値化5</v>
      </c>
    </row>
    <row r="113" spans="1:9" x14ac:dyDescent="0.4">
      <c r="A113" s="60">
        <v>112</v>
      </c>
      <c r="B113" s="60" t="s">
        <v>31</v>
      </c>
      <c r="C113" s="61" t="s">
        <v>138</v>
      </c>
      <c r="D113" s="65"/>
      <c r="E113" s="60" t="s">
        <v>33</v>
      </c>
      <c r="F113" s="65"/>
      <c r="G113" s="60">
        <v>4</v>
      </c>
      <c r="I113" s="3" t="str">
        <f t="shared" si="1"/>
        <v>数値化4</v>
      </c>
    </row>
    <row r="114" spans="1:9" ht="37.5" x14ac:dyDescent="0.4">
      <c r="A114" s="60">
        <v>113</v>
      </c>
      <c r="B114" s="60" t="s">
        <v>31</v>
      </c>
      <c r="C114" s="61" t="s">
        <v>140</v>
      </c>
      <c r="D114" s="65"/>
      <c r="E114" s="60" t="s">
        <v>33</v>
      </c>
      <c r="F114" s="65" t="s">
        <v>249</v>
      </c>
      <c r="G114" s="60">
        <v>4</v>
      </c>
      <c r="I114" s="3" t="str">
        <f t="shared" si="1"/>
        <v>数値化4</v>
      </c>
    </row>
    <row r="115" spans="1:9" x14ac:dyDescent="0.4">
      <c r="A115" s="60">
        <v>114</v>
      </c>
      <c r="B115" s="60" t="s">
        <v>31</v>
      </c>
      <c r="C115" s="61" t="s">
        <v>141</v>
      </c>
      <c r="D115" s="65"/>
      <c r="E115" s="60" t="s">
        <v>33</v>
      </c>
      <c r="F115" s="65"/>
      <c r="G115" s="60">
        <v>2</v>
      </c>
      <c r="I115" s="3" t="str">
        <f t="shared" si="1"/>
        <v>数値化2</v>
      </c>
    </row>
    <row r="116" spans="1:9" x14ac:dyDescent="0.4">
      <c r="A116" s="60">
        <v>115</v>
      </c>
      <c r="B116" s="60" t="s">
        <v>31</v>
      </c>
      <c r="C116" s="61" t="s">
        <v>142</v>
      </c>
      <c r="D116" s="60" t="s">
        <v>143</v>
      </c>
      <c r="E116" s="60" t="s">
        <v>33</v>
      </c>
      <c r="F116" s="60"/>
      <c r="G116" s="60">
        <v>2</v>
      </c>
      <c r="I116" s="3" t="str">
        <f t="shared" si="1"/>
        <v>数値化2</v>
      </c>
    </row>
    <row r="117" spans="1:9" x14ac:dyDescent="0.4">
      <c r="A117" s="60">
        <v>116</v>
      </c>
      <c r="B117" s="60" t="s">
        <v>31</v>
      </c>
      <c r="C117" s="61" t="s">
        <v>144</v>
      </c>
      <c r="D117" s="60"/>
      <c r="E117" s="60" t="s">
        <v>34</v>
      </c>
      <c r="F117" s="66" t="s">
        <v>246</v>
      </c>
      <c r="G117" s="60">
        <v>5</v>
      </c>
      <c r="I117" s="3" t="str">
        <f t="shared" si="1"/>
        <v>見える化5</v>
      </c>
    </row>
    <row r="118" spans="1:9" x14ac:dyDescent="0.4">
      <c r="A118" s="60">
        <v>117</v>
      </c>
      <c r="B118" s="60" t="s">
        <v>31</v>
      </c>
      <c r="C118" s="61" t="s">
        <v>145</v>
      </c>
      <c r="D118" s="60" t="s">
        <v>146</v>
      </c>
      <c r="E118" s="60" t="s">
        <v>34</v>
      </c>
      <c r="F118" s="60"/>
      <c r="G118" s="60">
        <v>5</v>
      </c>
      <c r="I118" s="3" t="str">
        <f t="shared" si="1"/>
        <v>見える化5</v>
      </c>
    </row>
    <row r="119" spans="1:9" x14ac:dyDescent="0.4">
      <c r="A119" s="60">
        <v>118</v>
      </c>
      <c r="B119" s="60" t="s">
        <v>31</v>
      </c>
      <c r="C119" s="61" t="s">
        <v>147</v>
      </c>
      <c r="D119" s="60"/>
      <c r="E119" s="60" t="s">
        <v>34</v>
      </c>
      <c r="F119" s="60"/>
      <c r="G119" s="60">
        <v>5</v>
      </c>
      <c r="I119" s="3" t="str">
        <f t="shared" si="1"/>
        <v>見える化5</v>
      </c>
    </row>
    <row r="120" spans="1:9" x14ac:dyDescent="0.4">
      <c r="A120" s="60">
        <v>119</v>
      </c>
      <c r="B120" s="60" t="s">
        <v>31</v>
      </c>
      <c r="C120" s="61" t="s">
        <v>148</v>
      </c>
      <c r="D120" s="60"/>
      <c r="E120" s="60" t="s">
        <v>34</v>
      </c>
      <c r="F120" s="60"/>
      <c r="G120" s="60">
        <v>5</v>
      </c>
      <c r="I120" s="3" t="str">
        <f t="shared" si="1"/>
        <v>見える化5</v>
      </c>
    </row>
    <row r="121" spans="1:9" x14ac:dyDescent="0.4">
      <c r="A121" s="60">
        <v>120</v>
      </c>
      <c r="B121" s="60" t="s">
        <v>31</v>
      </c>
      <c r="C121" s="61" t="s">
        <v>149</v>
      </c>
      <c r="D121" s="60" t="s">
        <v>150</v>
      </c>
      <c r="E121" s="60" t="s">
        <v>34</v>
      </c>
      <c r="F121" s="60"/>
      <c r="G121" s="60">
        <v>5</v>
      </c>
      <c r="I121" s="3" t="str">
        <f t="shared" si="1"/>
        <v>見える化5</v>
      </c>
    </row>
    <row r="122" spans="1:9" x14ac:dyDescent="0.4">
      <c r="A122" s="60">
        <v>121</v>
      </c>
      <c r="B122" s="60" t="s">
        <v>31</v>
      </c>
      <c r="C122" s="61" t="s">
        <v>151</v>
      </c>
      <c r="D122" s="60"/>
      <c r="E122" s="60" t="s">
        <v>34</v>
      </c>
      <c r="F122" s="60"/>
      <c r="G122" s="60">
        <v>4</v>
      </c>
      <c r="I122" s="3" t="str">
        <f>E122&amp;G122</f>
        <v>見える化4</v>
      </c>
    </row>
    <row r="123" spans="1:9" x14ac:dyDescent="0.4">
      <c r="A123" s="60">
        <v>122</v>
      </c>
      <c r="B123" s="60" t="s">
        <v>31</v>
      </c>
      <c r="C123" s="61" t="s">
        <v>152</v>
      </c>
      <c r="D123" s="60"/>
      <c r="E123" s="60" t="s">
        <v>34</v>
      </c>
      <c r="F123" s="60"/>
      <c r="G123" s="60">
        <v>4</v>
      </c>
      <c r="I123" s="3" t="str">
        <f t="shared" ref="I123:I136" si="2">E123&amp;G123</f>
        <v>見える化4</v>
      </c>
    </row>
    <row r="124" spans="1:9" x14ac:dyDescent="0.4">
      <c r="A124" s="60">
        <v>123</v>
      </c>
      <c r="B124" s="60" t="s">
        <v>31</v>
      </c>
      <c r="C124" s="61" t="s">
        <v>153</v>
      </c>
      <c r="D124" s="60"/>
      <c r="E124" s="60" t="s">
        <v>34</v>
      </c>
      <c r="F124" s="60"/>
      <c r="G124" s="60">
        <v>4</v>
      </c>
      <c r="I124" s="3" t="str">
        <f t="shared" si="2"/>
        <v>見える化4</v>
      </c>
    </row>
    <row r="125" spans="1:9" x14ac:dyDescent="0.4">
      <c r="A125" s="60">
        <v>124</v>
      </c>
      <c r="B125" s="60" t="s">
        <v>31</v>
      </c>
      <c r="C125" s="61" t="s">
        <v>154</v>
      </c>
      <c r="D125" s="60"/>
      <c r="E125" s="60" t="s">
        <v>34</v>
      </c>
      <c r="F125" s="60"/>
      <c r="G125" s="60">
        <v>3</v>
      </c>
      <c r="I125" s="3" t="str">
        <f t="shared" si="2"/>
        <v>見える化3</v>
      </c>
    </row>
    <row r="126" spans="1:9" x14ac:dyDescent="0.4">
      <c r="A126" s="60">
        <v>125</v>
      </c>
      <c r="B126" s="60" t="s">
        <v>31</v>
      </c>
      <c r="C126" s="61" t="s">
        <v>155</v>
      </c>
      <c r="D126" s="60" t="s">
        <v>156</v>
      </c>
      <c r="E126" s="60" t="s">
        <v>34</v>
      </c>
      <c r="F126" s="60"/>
      <c r="G126" s="60">
        <v>3</v>
      </c>
      <c r="I126" s="3" t="str">
        <f t="shared" si="2"/>
        <v>見える化3</v>
      </c>
    </row>
    <row r="127" spans="1:9" x14ac:dyDescent="0.4">
      <c r="A127" s="60">
        <v>126</v>
      </c>
      <c r="B127" s="60" t="s">
        <v>31</v>
      </c>
      <c r="C127" s="61" t="s">
        <v>157</v>
      </c>
      <c r="D127" s="65"/>
      <c r="E127" s="60" t="s">
        <v>35</v>
      </c>
      <c r="F127" s="62" t="s">
        <v>247</v>
      </c>
      <c r="G127" s="60">
        <v>5</v>
      </c>
      <c r="I127" s="3" t="str">
        <f t="shared" si="2"/>
        <v>共有化5</v>
      </c>
    </row>
    <row r="128" spans="1:9" x14ac:dyDescent="0.4">
      <c r="A128" s="60">
        <v>127</v>
      </c>
      <c r="B128" s="60" t="s">
        <v>31</v>
      </c>
      <c r="C128" s="61" t="s">
        <v>158</v>
      </c>
      <c r="D128" s="65"/>
      <c r="E128" s="60" t="s">
        <v>35</v>
      </c>
      <c r="F128" s="66" t="s">
        <v>239</v>
      </c>
      <c r="G128" s="60">
        <v>5</v>
      </c>
      <c r="I128" s="3" t="str">
        <f t="shared" si="2"/>
        <v>共有化5</v>
      </c>
    </row>
    <row r="129" spans="1:9" x14ac:dyDescent="0.4">
      <c r="A129" s="60">
        <v>128</v>
      </c>
      <c r="B129" s="60" t="s">
        <v>31</v>
      </c>
      <c r="C129" s="61" t="s">
        <v>159</v>
      </c>
      <c r="D129" s="65"/>
      <c r="E129" s="60" t="s">
        <v>35</v>
      </c>
      <c r="F129" s="65"/>
      <c r="G129" s="60">
        <v>5</v>
      </c>
      <c r="I129" s="3" t="str">
        <f t="shared" si="2"/>
        <v>共有化5</v>
      </c>
    </row>
    <row r="130" spans="1:9" x14ac:dyDescent="0.4">
      <c r="A130" s="60">
        <v>129</v>
      </c>
      <c r="B130" s="60" t="s">
        <v>31</v>
      </c>
      <c r="C130" s="61" t="s">
        <v>160</v>
      </c>
      <c r="D130" s="65"/>
      <c r="E130" s="60" t="s">
        <v>35</v>
      </c>
      <c r="F130" s="65"/>
      <c r="G130" s="60">
        <v>4</v>
      </c>
      <c r="I130" s="3" t="str">
        <f t="shared" si="2"/>
        <v>共有化4</v>
      </c>
    </row>
    <row r="131" spans="1:9" x14ac:dyDescent="0.4">
      <c r="A131" s="60">
        <v>130</v>
      </c>
      <c r="B131" s="60" t="s">
        <v>31</v>
      </c>
      <c r="C131" s="61" t="s">
        <v>161</v>
      </c>
      <c r="D131" s="65"/>
      <c r="E131" s="60" t="s">
        <v>35</v>
      </c>
      <c r="F131" s="65"/>
      <c r="G131" s="60">
        <v>4</v>
      </c>
      <c r="I131" s="3" t="str">
        <f t="shared" si="2"/>
        <v>共有化4</v>
      </c>
    </row>
    <row r="132" spans="1:9" x14ac:dyDescent="0.4">
      <c r="A132" s="60">
        <v>131</v>
      </c>
      <c r="B132" s="60" t="s">
        <v>31</v>
      </c>
      <c r="C132" s="61" t="s">
        <v>162</v>
      </c>
      <c r="D132" s="60" t="s">
        <v>163</v>
      </c>
      <c r="E132" s="60" t="s">
        <v>35</v>
      </c>
      <c r="F132" s="60"/>
      <c r="G132" s="60">
        <v>4</v>
      </c>
      <c r="I132" s="3" t="str">
        <f t="shared" si="2"/>
        <v>共有化4</v>
      </c>
    </row>
    <row r="133" spans="1:9" x14ac:dyDescent="0.4">
      <c r="A133" s="60">
        <v>132</v>
      </c>
      <c r="B133" s="60" t="s">
        <v>31</v>
      </c>
      <c r="C133" s="61" t="s">
        <v>165</v>
      </c>
      <c r="D133" s="60" t="s">
        <v>163</v>
      </c>
      <c r="E133" s="60" t="s">
        <v>35</v>
      </c>
      <c r="F133" s="60"/>
      <c r="G133" s="60">
        <v>4</v>
      </c>
      <c r="I133" s="3" t="str">
        <f t="shared" si="2"/>
        <v>共有化4</v>
      </c>
    </row>
    <row r="134" spans="1:9" x14ac:dyDescent="0.4">
      <c r="A134" s="60">
        <v>133</v>
      </c>
      <c r="B134" s="60" t="s">
        <v>31</v>
      </c>
      <c r="C134" s="61" t="s">
        <v>164</v>
      </c>
      <c r="D134" s="65"/>
      <c r="E134" s="60" t="s">
        <v>35</v>
      </c>
      <c r="F134" s="65"/>
      <c r="G134" s="60">
        <v>4</v>
      </c>
      <c r="I134" s="3" t="str">
        <f t="shared" si="2"/>
        <v>共有化4</v>
      </c>
    </row>
    <row r="135" spans="1:9" x14ac:dyDescent="0.4">
      <c r="A135" s="60">
        <v>134</v>
      </c>
      <c r="B135" s="60" t="s">
        <v>31</v>
      </c>
      <c r="C135" s="61" t="s">
        <v>195</v>
      </c>
      <c r="D135" s="65"/>
      <c r="E135" s="60" t="s">
        <v>35</v>
      </c>
      <c r="F135" s="65"/>
      <c r="G135" s="60">
        <v>3</v>
      </c>
      <c r="I135" s="3" t="str">
        <f t="shared" si="2"/>
        <v>共有化3</v>
      </c>
    </row>
    <row r="136" spans="1:9" ht="75" x14ac:dyDescent="0.4">
      <c r="A136" s="60">
        <v>135</v>
      </c>
      <c r="B136" s="60" t="s">
        <v>256</v>
      </c>
      <c r="C136" s="61" t="s">
        <v>257</v>
      </c>
      <c r="D136" s="65"/>
      <c r="E136" s="60" t="s">
        <v>20</v>
      </c>
      <c r="F136" s="65" t="s">
        <v>258</v>
      </c>
      <c r="G136" s="60">
        <v>1</v>
      </c>
      <c r="I136" s="3" t="str">
        <f t="shared" si="2"/>
        <v>その他1</v>
      </c>
    </row>
    <row r="137" spans="1:9" x14ac:dyDescent="0.4">
      <c r="C137" s="70"/>
    </row>
    <row r="138" spans="1:9" x14ac:dyDescent="0.4">
      <c r="C138" s="70"/>
    </row>
    <row r="139" spans="1:9" x14ac:dyDescent="0.4">
      <c r="C139" s="70"/>
    </row>
    <row r="140" spans="1:9" x14ac:dyDescent="0.4">
      <c r="C140" s="70"/>
    </row>
    <row r="141" spans="1:9" x14ac:dyDescent="0.4">
      <c r="C141" s="70"/>
    </row>
    <row r="142" spans="1:9" x14ac:dyDescent="0.4">
      <c r="C142" s="70"/>
    </row>
    <row r="143" spans="1:9" x14ac:dyDescent="0.4">
      <c r="C143" s="70"/>
    </row>
    <row r="144" spans="1:9" x14ac:dyDescent="0.4">
      <c r="C144" s="70"/>
    </row>
    <row r="145" spans="3:3" x14ac:dyDescent="0.4">
      <c r="C145" s="70"/>
    </row>
    <row r="146" spans="3:3" x14ac:dyDescent="0.4">
      <c r="C146" s="70"/>
    </row>
    <row r="147" spans="3:3" x14ac:dyDescent="0.4">
      <c r="C147" s="70"/>
    </row>
    <row r="148" spans="3:3" x14ac:dyDescent="0.4">
      <c r="C148" s="70"/>
    </row>
    <row r="149" spans="3:3" x14ac:dyDescent="0.4">
      <c r="C149" s="70"/>
    </row>
    <row r="150" spans="3:3" x14ac:dyDescent="0.4">
      <c r="C150" s="70"/>
    </row>
    <row r="151" spans="3:3" x14ac:dyDescent="0.4">
      <c r="C151" s="70"/>
    </row>
    <row r="152" spans="3:3" x14ac:dyDescent="0.4">
      <c r="C152" s="70"/>
    </row>
    <row r="153" spans="3:3" x14ac:dyDescent="0.4">
      <c r="C153" s="70"/>
    </row>
    <row r="154" spans="3:3" x14ac:dyDescent="0.4">
      <c r="C154" s="70"/>
    </row>
    <row r="155" spans="3:3" x14ac:dyDescent="0.4">
      <c r="C155" s="70"/>
    </row>
    <row r="156" spans="3:3" x14ac:dyDescent="0.4">
      <c r="C156" s="70"/>
    </row>
    <row r="157" spans="3:3" x14ac:dyDescent="0.4">
      <c r="C157" s="70"/>
    </row>
    <row r="158" spans="3:3" x14ac:dyDescent="0.4">
      <c r="C158" s="70"/>
    </row>
    <row r="159" spans="3:3" x14ac:dyDescent="0.4">
      <c r="C159" s="70"/>
    </row>
    <row r="160" spans="3:3" x14ac:dyDescent="0.4">
      <c r="C160" s="70"/>
    </row>
    <row r="161" spans="3:3" x14ac:dyDescent="0.4">
      <c r="C161" s="70"/>
    </row>
    <row r="162" spans="3:3" x14ac:dyDescent="0.4">
      <c r="C162" s="70"/>
    </row>
    <row r="163" spans="3:3" x14ac:dyDescent="0.4">
      <c r="C163" s="70"/>
    </row>
    <row r="164" spans="3:3" x14ac:dyDescent="0.4">
      <c r="C164" s="70"/>
    </row>
    <row r="165" spans="3:3" x14ac:dyDescent="0.4">
      <c r="C165" s="70"/>
    </row>
    <row r="166" spans="3:3" x14ac:dyDescent="0.4">
      <c r="C166" s="70"/>
    </row>
    <row r="167" spans="3:3" x14ac:dyDescent="0.4">
      <c r="C167" s="70"/>
    </row>
    <row r="168" spans="3:3" x14ac:dyDescent="0.4">
      <c r="C168" s="70"/>
    </row>
    <row r="169" spans="3:3" x14ac:dyDescent="0.4">
      <c r="C169" s="70"/>
    </row>
    <row r="170" spans="3:3" x14ac:dyDescent="0.4">
      <c r="C170" s="70"/>
    </row>
    <row r="171" spans="3:3" x14ac:dyDescent="0.4">
      <c r="C171" s="70"/>
    </row>
    <row r="172" spans="3:3" x14ac:dyDescent="0.4">
      <c r="C172" s="70"/>
    </row>
    <row r="173" spans="3:3" x14ac:dyDescent="0.4">
      <c r="C173" s="70"/>
    </row>
    <row r="174" spans="3:3" x14ac:dyDescent="0.4">
      <c r="C174" s="70"/>
    </row>
    <row r="175" spans="3:3" x14ac:dyDescent="0.4">
      <c r="C175" s="70"/>
    </row>
    <row r="176" spans="3:3" x14ac:dyDescent="0.4">
      <c r="C176" s="70"/>
    </row>
    <row r="177" spans="3:3" x14ac:dyDescent="0.4">
      <c r="C177" s="70"/>
    </row>
    <row r="178" spans="3:3" x14ac:dyDescent="0.4">
      <c r="C178" s="70"/>
    </row>
    <row r="179" spans="3:3" x14ac:dyDescent="0.4">
      <c r="C179" s="70"/>
    </row>
    <row r="180" spans="3:3" x14ac:dyDescent="0.4">
      <c r="C180" s="70"/>
    </row>
    <row r="181" spans="3:3" x14ac:dyDescent="0.4">
      <c r="C181" s="70"/>
    </row>
    <row r="182" spans="3:3" x14ac:dyDescent="0.4">
      <c r="C182" s="70"/>
    </row>
    <row r="183" spans="3:3" x14ac:dyDescent="0.4">
      <c r="C183" s="70"/>
    </row>
    <row r="184" spans="3:3" x14ac:dyDescent="0.4">
      <c r="C184" s="70"/>
    </row>
    <row r="185" spans="3:3" x14ac:dyDescent="0.4">
      <c r="C185" s="70"/>
    </row>
    <row r="186" spans="3:3" x14ac:dyDescent="0.4">
      <c r="C186" s="70"/>
    </row>
    <row r="187" spans="3:3" x14ac:dyDescent="0.4">
      <c r="C187" s="70"/>
    </row>
    <row r="188" spans="3:3" x14ac:dyDescent="0.4">
      <c r="C188" s="70"/>
    </row>
    <row r="189" spans="3:3" x14ac:dyDescent="0.4">
      <c r="C189" s="70"/>
    </row>
    <row r="190" spans="3:3" x14ac:dyDescent="0.4">
      <c r="C190" s="70"/>
    </row>
    <row r="191" spans="3:3" x14ac:dyDescent="0.4">
      <c r="C191" s="70"/>
    </row>
    <row r="192" spans="3:3" x14ac:dyDescent="0.4">
      <c r="C192" s="70"/>
    </row>
    <row r="193" spans="3:3" x14ac:dyDescent="0.4">
      <c r="C193" s="70"/>
    </row>
    <row r="194" spans="3:3" x14ac:dyDescent="0.4">
      <c r="C194" s="70"/>
    </row>
    <row r="195" spans="3:3" x14ac:dyDescent="0.4">
      <c r="C195" s="70"/>
    </row>
    <row r="196" spans="3:3" x14ac:dyDescent="0.4">
      <c r="C196" s="70"/>
    </row>
    <row r="197" spans="3:3" x14ac:dyDescent="0.4">
      <c r="C197" s="70"/>
    </row>
    <row r="198" spans="3:3" x14ac:dyDescent="0.4">
      <c r="C198" s="70"/>
    </row>
  </sheetData>
  <sortState ref="A2:G198">
    <sortCondition ref="A2:A198"/>
  </sortState>
  <phoneticPr fontId="1"/>
  <dataValidations count="1">
    <dataValidation type="list" allowBlank="1" showInputMessage="1" showErrorMessage="1" sqref="G3:G198">
      <formula1>"5,4,3,2,1"</formula1>
    </dataValidation>
  </dataValidations>
  <pageMargins left="0.70866141732283472" right="0.70866141732283472" top="0.74803149606299213" bottom="0.74803149606299213" header="0.31496062992125984" footer="0.31496062992125984"/>
  <pageSetup paperSize="9" scale="79" fitToHeight="0" orientation="landscape" r:id="rId1"/>
  <headerFooter>
    <oddHeader>&amp;A</oddHeader>
    <oddFooter>&amp;P / &amp;N ページ</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work!$C$2:$C$6</xm:f>
          </x14:formula1>
          <xm:sqref>B3:B198</xm:sqref>
        </x14:dataValidation>
        <x14:dataValidation type="list" allowBlank="1" showInputMessage="1" showErrorMessage="1">
          <x14:formula1>
            <xm:f>work!$D$2:$D$6</xm:f>
          </x14:formula1>
          <xm:sqref>E3:E198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6"/>
  <sheetViews>
    <sheetView zoomScale="85" zoomScaleNormal="85" workbookViewId="0">
      <pane ySplit="2" topLeftCell="A3" activePane="bottomLeft" state="frozen"/>
      <selection pane="bottomLeft"/>
    </sheetView>
  </sheetViews>
  <sheetFormatPr defaultRowHeight="18.75" x14ac:dyDescent="0.4"/>
  <cols>
    <col min="1" max="1" width="17.25" style="3" bestFit="1" customWidth="1"/>
    <col min="2" max="2" width="9" style="3"/>
    <col min="3" max="3" width="9" style="3" customWidth="1"/>
    <col min="4" max="4" width="46" style="3" customWidth="1"/>
    <col min="5" max="5" width="13" style="3" bestFit="1" customWidth="1"/>
    <col min="6" max="6" width="65.375" style="58" customWidth="1"/>
    <col min="7" max="7" width="9" style="3"/>
    <col min="8" max="8" width="13" style="3" bestFit="1" customWidth="1"/>
    <col min="9" max="9" width="9" style="3"/>
    <col min="10" max="10" width="10.25" style="3" hidden="1" customWidth="1"/>
    <col min="11" max="12" width="9" style="3"/>
    <col min="13" max="13" width="17.25" style="3" customWidth="1"/>
    <col min="14" max="14" width="28" style="3" customWidth="1"/>
    <col min="15" max="16384" width="9" style="3"/>
  </cols>
  <sheetData>
    <row r="1" spans="1:10" x14ac:dyDescent="0.4">
      <c r="A1" s="6" t="s">
        <v>170</v>
      </c>
      <c r="B1" s="7" t="s">
        <v>11</v>
      </c>
      <c r="C1" s="7" t="s">
        <v>21</v>
      </c>
      <c r="D1" s="6" t="s">
        <v>22</v>
      </c>
      <c r="E1" s="7" t="s">
        <v>215</v>
      </c>
      <c r="F1" s="6" t="s">
        <v>23</v>
      </c>
      <c r="G1" s="7" t="s">
        <v>183</v>
      </c>
      <c r="H1" s="7" t="s">
        <v>24</v>
      </c>
    </row>
    <row r="2" spans="1:10" ht="75" x14ac:dyDescent="0.4">
      <c r="A2" s="8"/>
      <c r="B2" s="9"/>
      <c r="C2" s="9"/>
      <c r="D2" s="8"/>
      <c r="E2" s="9"/>
      <c r="F2" s="8"/>
      <c r="G2" s="9"/>
      <c r="H2" s="8" t="s">
        <v>109</v>
      </c>
    </row>
    <row r="3" spans="1:10" ht="75" x14ac:dyDescent="0.4">
      <c r="A3" s="61" t="s">
        <v>171</v>
      </c>
      <c r="B3" s="60">
        <v>4</v>
      </c>
      <c r="C3" s="60" t="str">
        <f>VLOOKUP(B3,課題!A:G,2,FALSE)</f>
        <v>チーム１</v>
      </c>
      <c r="D3" s="61" t="str">
        <f>VLOOKUP(B3,課題!A:G,3,FALSE)</f>
        <v>紙での稟議</v>
      </c>
      <c r="E3" s="71">
        <f>VLOOKUP(B3,課題!A:G,4,FALSE)</f>
        <v>0</v>
      </c>
      <c r="F3" s="72" t="str">
        <f>VLOOKUP(B3,課題!A:G,6,FALSE)</f>
        <v>電子承認ではなく、紙での承認運用が残っている。
しかし、電子承認に代わってしまうと、手元で紙を見て判断している運用でなくなり、不安はある。
⇒デスクトップを横に２枚並べる等すれば改善できるかな。。</v>
      </c>
      <c r="G3" s="60" t="str">
        <f>VLOOKUP(B3,課題!A:G,5,FALSE)</f>
        <v>自動化</v>
      </c>
      <c r="H3" s="60">
        <f>VLOOKUP(B3,課題!A:G,7,FALSE)</f>
        <v>5</v>
      </c>
    </row>
    <row r="4" spans="1:10" x14ac:dyDescent="0.4">
      <c r="A4" s="61" t="s">
        <v>171</v>
      </c>
      <c r="B4" s="60">
        <v>112</v>
      </c>
      <c r="C4" s="60" t="str">
        <f>VLOOKUP(B4,課題!A:G,2,FALSE)</f>
        <v>チーム４</v>
      </c>
      <c r="D4" s="61" t="str">
        <f>VLOOKUP(B4,課題!A:G,3,FALSE)</f>
        <v>伺いが紙で回る</v>
      </c>
      <c r="E4" s="71">
        <f>VLOOKUP(B4,課題!A:G,4,FALSE)</f>
        <v>0</v>
      </c>
      <c r="F4" s="72">
        <f>VLOOKUP(B4,課題!A:G,6,FALSE)</f>
        <v>0</v>
      </c>
      <c r="G4" s="60" t="str">
        <f>VLOOKUP(B4,課題!A:G,5,FALSE)</f>
        <v>数値化</v>
      </c>
      <c r="H4" s="60">
        <f>VLOOKUP(B4,課題!A:G,7,FALSE)</f>
        <v>4</v>
      </c>
      <c r="J4" s="3" t="s">
        <v>282</v>
      </c>
    </row>
    <row r="5" spans="1:10" x14ac:dyDescent="0.4">
      <c r="A5" s="61" t="s">
        <v>171</v>
      </c>
      <c r="B5" s="60">
        <v>110</v>
      </c>
      <c r="C5" s="60" t="str">
        <f>VLOOKUP(B5,課題!A:G,2,FALSE)</f>
        <v>チーム４</v>
      </c>
      <c r="D5" s="61" t="str">
        <f>VLOOKUP(B5,課題!A:G,3,FALSE)</f>
        <v>伺いが紙で回る</v>
      </c>
      <c r="E5" s="71">
        <f>VLOOKUP(B5,課題!A:G,4,FALSE)</f>
        <v>0</v>
      </c>
      <c r="F5" s="72">
        <f>VLOOKUP(B5,課題!A:G,6,FALSE)</f>
        <v>0</v>
      </c>
      <c r="G5" s="60" t="str">
        <f>VLOOKUP(B5,課題!A:G,5,FALSE)</f>
        <v>自動化</v>
      </c>
      <c r="H5" s="60">
        <f>VLOOKUP(B5,課題!A:G,7,FALSE)</f>
        <v>4</v>
      </c>
      <c r="J5" s="3" t="s">
        <v>283</v>
      </c>
    </row>
    <row r="6" spans="1:10" x14ac:dyDescent="0.4">
      <c r="A6" s="61" t="s">
        <v>171</v>
      </c>
      <c r="B6" s="60">
        <v>29</v>
      </c>
      <c r="C6" s="60" t="str">
        <f>VLOOKUP(B6,課題!A:G,2,FALSE)</f>
        <v>チーム２</v>
      </c>
      <c r="D6" s="61" t="str">
        <f>VLOOKUP(B6,課題!A:G,3,FALSE)</f>
        <v>伺いを回すのに時間がかかる</v>
      </c>
      <c r="E6" s="71">
        <f>VLOOKUP(B6,課題!A:G,4,FALSE)</f>
        <v>0</v>
      </c>
      <c r="F6" s="72">
        <f>VLOOKUP(B6,課題!A:G,6,FALSE)</f>
        <v>0</v>
      </c>
      <c r="G6" s="60" t="str">
        <f>VLOOKUP(B6,課題!A:G,5,FALSE)</f>
        <v>自動化</v>
      </c>
      <c r="H6" s="60">
        <f>VLOOKUP(B6,課題!A:G,7,FALSE)</f>
        <v>5</v>
      </c>
    </row>
    <row r="7" spans="1:10" x14ac:dyDescent="0.4">
      <c r="A7" s="61" t="s">
        <v>171</v>
      </c>
      <c r="B7" s="60">
        <v>36</v>
      </c>
      <c r="C7" s="60" t="str">
        <f>VLOOKUP(B7,課題!A:G,2,FALSE)</f>
        <v>チーム２</v>
      </c>
      <c r="D7" s="61" t="str">
        <f>VLOOKUP(B7,課題!A:G,3,FALSE)</f>
        <v>紙での回覧の多さ</v>
      </c>
      <c r="E7" s="71">
        <f>VLOOKUP(B7,課題!A:G,4,FALSE)</f>
        <v>0</v>
      </c>
      <c r="F7" s="72">
        <f>VLOOKUP(B7,課題!A:G,6,FALSE)</f>
        <v>0</v>
      </c>
      <c r="G7" s="60" t="str">
        <f>VLOOKUP(B7,課題!A:G,5,FALSE)</f>
        <v>数値化</v>
      </c>
      <c r="H7" s="60">
        <f>VLOOKUP(B7,課題!A:G,7,FALSE)</f>
        <v>4</v>
      </c>
    </row>
    <row r="8" spans="1:10" ht="37.5" x14ac:dyDescent="0.4">
      <c r="A8" s="61" t="s">
        <v>171</v>
      </c>
      <c r="B8" s="60">
        <v>113</v>
      </c>
      <c r="C8" s="60" t="str">
        <f>VLOOKUP(B8,課題!A:G,2,FALSE)</f>
        <v>チーム４</v>
      </c>
      <c r="D8" s="61" t="str">
        <f>VLOOKUP(B8,課題!A:G,3,FALSE)</f>
        <v>承認がどこまで進んだか分からない</v>
      </c>
      <c r="E8" s="71">
        <f>VLOOKUP(B8,課題!A:G,4,FALSE)</f>
        <v>0</v>
      </c>
      <c r="F8" s="72" t="str">
        <f>VLOOKUP(B8,課題!A:G,6,FALSE)</f>
        <v>システムはあるが使用せず紙で承認が回る（そもそも承認者がシステムを使わないため）</v>
      </c>
      <c r="G8" s="60" t="str">
        <f>VLOOKUP(B8,課題!A:G,5,FALSE)</f>
        <v>数値化</v>
      </c>
      <c r="H8" s="60">
        <f>VLOOKUP(B8,課題!A:G,7,FALSE)</f>
        <v>4</v>
      </c>
    </row>
    <row r="9" spans="1:10" ht="37.5" x14ac:dyDescent="0.4">
      <c r="A9" s="61" t="s">
        <v>171</v>
      </c>
      <c r="B9" s="60">
        <v>70</v>
      </c>
      <c r="C9" s="60" t="str">
        <f>VLOOKUP(B9,課題!A:G,2,FALSE)</f>
        <v>チーム３</v>
      </c>
      <c r="D9" s="61" t="str">
        <f>VLOOKUP(B9,課題!A:G,3,FALSE)</f>
        <v>システムではなく紙での稟議（プリントアウトが手間）</v>
      </c>
      <c r="E9" s="71">
        <f>VLOOKUP(B9,課題!A:G,4,FALSE)</f>
        <v>0</v>
      </c>
      <c r="F9" s="72">
        <f>VLOOKUP(B9,課題!A:G,6,FALSE)</f>
        <v>0</v>
      </c>
      <c r="G9" s="60" t="str">
        <f>VLOOKUP(B9,課題!A:G,5,FALSE)</f>
        <v>自動化</v>
      </c>
      <c r="H9" s="60">
        <f>VLOOKUP(B9,課題!A:G,7,FALSE)</f>
        <v>4</v>
      </c>
    </row>
    <row r="10" spans="1:10" x14ac:dyDescent="0.4">
      <c r="A10" s="61" t="s">
        <v>171</v>
      </c>
      <c r="B10" s="60">
        <v>130</v>
      </c>
      <c r="C10" s="60" t="str">
        <f>VLOOKUP(B10,課題!A:G,2,FALSE)</f>
        <v>チーム４</v>
      </c>
      <c r="D10" s="61" t="str">
        <f>VLOOKUP(B10,課題!A:G,3,FALSE)</f>
        <v>起案が苦手です</v>
      </c>
      <c r="E10" s="71">
        <f>VLOOKUP(B10,課題!A:G,4,FALSE)</f>
        <v>0</v>
      </c>
      <c r="F10" s="72">
        <f>VLOOKUP(B10,課題!A:G,6,FALSE)</f>
        <v>0</v>
      </c>
      <c r="G10" s="60" t="str">
        <f>VLOOKUP(B10,課題!A:G,5,FALSE)</f>
        <v>共有化</v>
      </c>
      <c r="H10" s="60">
        <f>VLOOKUP(B10,課題!A:G,7,FALSE)</f>
        <v>4</v>
      </c>
    </row>
    <row r="11" spans="1:10" x14ac:dyDescent="0.4">
      <c r="A11" s="61" t="s">
        <v>171</v>
      </c>
      <c r="B11" s="60">
        <v>131</v>
      </c>
      <c r="C11" s="60" t="str">
        <f>VLOOKUP(B11,課題!A:G,2,FALSE)</f>
        <v>チーム４</v>
      </c>
      <c r="D11" s="61" t="str">
        <f>VLOOKUP(B11,課題!A:G,3,FALSE)</f>
        <v>そもそも決済がいるか分からない</v>
      </c>
      <c r="E11" s="71" t="str">
        <f>VLOOKUP(B11,課題!A:G,4,FALSE)</f>
        <v>130関連</v>
      </c>
      <c r="F11" s="72">
        <f>VLOOKUP(B11,課題!A:G,6,FALSE)</f>
        <v>0</v>
      </c>
      <c r="G11" s="60" t="str">
        <f>VLOOKUP(B11,課題!A:G,5,FALSE)</f>
        <v>共有化</v>
      </c>
      <c r="H11" s="60">
        <f>VLOOKUP(B11,課題!A:G,7,FALSE)</f>
        <v>4</v>
      </c>
    </row>
    <row r="12" spans="1:10" x14ac:dyDescent="0.4">
      <c r="A12" s="61" t="s">
        <v>171</v>
      </c>
      <c r="B12" s="60">
        <v>132</v>
      </c>
      <c r="C12" s="60" t="str">
        <f>VLOOKUP(B12,課題!A:G,2,FALSE)</f>
        <v>チーム４</v>
      </c>
      <c r="D12" s="61" t="str">
        <f>VLOOKUP(B12,課題!A:G,3,FALSE)</f>
        <v>どのフォーマット？どこまで起案？</v>
      </c>
      <c r="E12" s="71" t="str">
        <f>VLOOKUP(B12,課題!A:G,4,FALSE)</f>
        <v>130関連</v>
      </c>
      <c r="F12" s="72">
        <f>VLOOKUP(B12,課題!A:G,6,FALSE)</f>
        <v>0</v>
      </c>
      <c r="G12" s="60" t="str">
        <f>VLOOKUP(B12,課題!A:G,5,FALSE)</f>
        <v>共有化</v>
      </c>
      <c r="H12" s="60">
        <f>VLOOKUP(B12,課題!A:G,7,FALSE)</f>
        <v>4</v>
      </c>
    </row>
    <row r="13" spans="1:10" ht="37.5" x14ac:dyDescent="0.4">
      <c r="A13" s="61" t="s">
        <v>171</v>
      </c>
      <c r="B13" s="60">
        <v>67</v>
      </c>
      <c r="C13" s="60" t="str">
        <f>VLOOKUP(B13,課題!A:G,2,FALSE)</f>
        <v>チーム３</v>
      </c>
      <c r="D13" s="61" t="str">
        <f>VLOOKUP(B13,課題!A:G,3,FALSE)</f>
        <v>裏付けデータも一緒につけたい</v>
      </c>
      <c r="E13" s="71">
        <f>VLOOKUP(B13,課題!A:G,4,FALSE)</f>
        <v>0</v>
      </c>
      <c r="F13" s="72" t="str">
        <f>VLOOKUP(B13,課題!A:G,6,FALSE)</f>
        <v>予算要求などの説明資料として、紙で根拠となる資料を添付しているが、システム上で添付できるとよい。</v>
      </c>
      <c r="G13" s="60" t="str">
        <f>VLOOKUP(B13,課題!A:G,5,FALSE)</f>
        <v>自動化</v>
      </c>
      <c r="H13" s="60">
        <f>VLOOKUP(B13,課題!A:G,7,FALSE)</f>
        <v>5</v>
      </c>
    </row>
    <row r="14" spans="1:10" x14ac:dyDescent="0.4">
      <c r="A14" s="61" t="s">
        <v>171</v>
      </c>
      <c r="B14" s="60">
        <v>76</v>
      </c>
      <c r="C14" s="60" t="str">
        <f>VLOOKUP(B14,課題!A:G,2,FALSE)</f>
        <v>チーム３</v>
      </c>
      <c r="D14" s="61" t="str">
        <f>VLOOKUP(B14,課題!A:G,3,FALSE)</f>
        <v>裏付けデータも一緒につけたい</v>
      </c>
      <c r="E14" s="71">
        <f>VLOOKUP(B14,課題!A:G,4,FALSE)</f>
        <v>0</v>
      </c>
      <c r="F14" s="72" t="str">
        <f>VLOOKUP(B14,課題!A:G,6,FALSE)</f>
        <v>項番67と同様</v>
      </c>
      <c r="G14" s="60" t="str">
        <f>VLOOKUP(B14,課題!A:G,5,FALSE)</f>
        <v>数値化</v>
      </c>
      <c r="H14" s="60">
        <f>VLOOKUP(B14,課題!A:G,7,FALSE)</f>
        <v>5</v>
      </c>
    </row>
    <row r="15" spans="1:10" ht="37.5" x14ac:dyDescent="0.4">
      <c r="A15" s="61" t="s">
        <v>172</v>
      </c>
      <c r="B15" s="60">
        <v>5</v>
      </c>
      <c r="C15" s="60" t="str">
        <f>VLOOKUP(B15,課題!A:G,2,FALSE)</f>
        <v>チーム１</v>
      </c>
      <c r="D15" s="61" t="str">
        <f>VLOOKUP(B15,課題!A:G,3,FALSE)</f>
        <v>資料探し（キーワード検索）</v>
      </c>
      <c r="E15" s="71">
        <f>VLOOKUP(B15,課題!A:G,4,FALSE)</f>
        <v>0</v>
      </c>
      <c r="F15" s="72" t="str">
        <f>VLOOKUP(B15,課題!A:G,6,FALSE)</f>
        <v>電子データの検索が難しい、ファイル名、フォルダ構成などでは判断しづらい</v>
      </c>
      <c r="G15" s="60" t="str">
        <f>VLOOKUP(B15,課題!A:G,5,FALSE)</f>
        <v>自動化</v>
      </c>
      <c r="H15" s="60">
        <f>VLOOKUP(B15,課題!A:G,7,FALSE)</f>
        <v>4</v>
      </c>
    </row>
    <row r="16" spans="1:10" x14ac:dyDescent="0.4">
      <c r="A16" s="61" t="s">
        <v>172</v>
      </c>
      <c r="B16" s="60">
        <v>42</v>
      </c>
      <c r="C16" s="60" t="str">
        <f>VLOOKUP(B16,課題!A:G,2,FALSE)</f>
        <v>チーム２</v>
      </c>
      <c r="D16" s="61" t="str">
        <f>VLOOKUP(B16,課題!A:G,3,FALSE)</f>
        <v>過去データのありかが分かりづらい</v>
      </c>
      <c r="E16" s="71">
        <f>VLOOKUP(B16,課題!A:G,4,FALSE)</f>
        <v>0</v>
      </c>
      <c r="F16" s="72">
        <f>VLOOKUP(B16,課題!A:G,6,FALSE)</f>
        <v>0</v>
      </c>
      <c r="G16" s="60" t="str">
        <f>VLOOKUP(B16,課題!A:G,5,FALSE)</f>
        <v>見える化</v>
      </c>
      <c r="H16" s="60">
        <f>VLOOKUP(B16,課題!A:G,7,FALSE)</f>
        <v>4</v>
      </c>
    </row>
    <row r="17" spans="1:10" x14ac:dyDescent="0.4">
      <c r="A17" s="61" t="s">
        <v>172</v>
      </c>
      <c r="B17" s="60">
        <v>44</v>
      </c>
      <c r="C17" s="60" t="str">
        <f>VLOOKUP(B17,課題!A:G,2,FALSE)</f>
        <v>チーム２</v>
      </c>
      <c r="D17" s="61" t="str">
        <f>VLOOKUP(B17,課題!A:G,3,FALSE)</f>
        <v>1か所で情報公開して欲しい（ここを見ればわかる）</v>
      </c>
      <c r="E17" s="71">
        <f>VLOOKUP(B17,課題!A:G,4,FALSE)</f>
        <v>0</v>
      </c>
      <c r="F17" s="72">
        <f>VLOOKUP(B17,課題!A:G,6,FALSE)</f>
        <v>0</v>
      </c>
      <c r="G17" s="60" t="str">
        <f>VLOOKUP(B17,課題!A:G,5,FALSE)</f>
        <v>見える化</v>
      </c>
      <c r="H17" s="60">
        <f>VLOOKUP(B17,課題!A:G,7,FALSE)</f>
        <v>4</v>
      </c>
    </row>
    <row r="18" spans="1:10" ht="37.5" x14ac:dyDescent="0.4">
      <c r="A18" s="61" t="s">
        <v>172</v>
      </c>
      <c r="B18" s="60">
        <v>88</v>
      </c>
      <c r="C18" s="60" t="str">
        <f>VLOOKUP(B18,課題!A:G,2,FALSE)</f>
        <v>チーム３</v>
      </c>
      <c r="D18" s="61" t="str">
        <f>VLOOKUP(B18,課題!A:G,3,FALSE)</f>
        <v>どこに知りたい情報があるか知りたい（どこかにDBにまとまっていると）</v>
      </c>
      <c r="E18" s="71">
        <f>VLOOKUP(B18,課題!A:G,4,FALSE)</f>
        <v>0</v>
      </c>
      <c r="F18" s="72" t="str">
        <f>VLOOKUP(B18,課題!A:G,6,FALSE)</f>
        <v>項番81と同様</v>
      </c>
      <c r="G18" s="60" t="str">
        <f>VLOOKUP(B18,課題!A:G,5,FALSE)</f>
        <v>共有化</v>
      </c>
      <c r="H18" s="60">
        <f>VLOOKUP(B18,課題!A:G,7,FALSE)</f>
        <v>4</v>
      </c>
    </row>
    <row r="19" spans="1:10" ht="37.5" x14ac:dyDescent="0.4">
      <c r="A19" s="61" t="s">
        <v>172</v>
      </c>
      <c r="B19" s="60">
        <v>106</v>
      </c>
      <c r="C19" s="60" t="str">
        <f>VLOOKUP(B19,課題!A:G,2,FALSE)</f>
        <v>チーム３</v>
      </c>
      <c r="D19" s="61" t="str">
        <f>VLOOKUP(B19,課題!A:G,3,FALSE)</f>
        <v>県産品を探す手間を省く入り口一元化のポータルサイト</v>
      </c>
      <c r="E19" s="71">
        <f>VLOOKUP(B19,課題!A:G,4,FALSE)</f>
        <v>0</v>
      </c>
      <c r="F19" s="72" t="str">
        <f>VLOOKUP(B19,課題!A:G,6,FALSE)</f>
        <v>県産品のバイヤーが、公開された県産品の情報を直接検索して探すサイトがあると便利。現在は、いちいち県が取り持っている。</v>
      </c>
      <c r="G19" s="60" t="str">
        <f>VLOOKUP(B19,課題!A:G,5,FALSE)</f>
        <v>共有化</v>
      </c>
      <c r="H19" s="60">
        <f>VLOOKUP(B19,課題!A:G,7,FALSE)</f>
        <v>1</v>
      </c>
    </row>
    <row r="20" spans="1:10" x14ac:dyDescent="0.4">
      <c r="A20" s="61" t="s">
        <v>172</v>
      </c>
      <c r="B20" s="60">
        <v>79</v>
      </c>
      <c r="C20" s="60" t="str">
        <f>VLOOKUP(B20,課題!A:G,2,FALSE)</f>
        <v>チーム３</v>
      </c>
      <c r="D20" s="61" t="str">
        <f>VLOOKUP(B20,課題!A:G,3,FALSE)</f>
        <v>例規とかが必要な文書は調べるのが大変</v>
      </c>
      <c r="E20" s="71">
        <f>VLOOKUP(B20,課題!A:G,4,FALSE)</f>
        <v>0</v>
      </c>
      <c r="F20" s="72">
        <f>VLOOKUP(B20,課題!A:G,6,FALSE)</f>
        <v>0</v>
      </c>
      <c r="G20" s="60" t="str">
        <f>VLOOKUP(B20,課題!A:G,5,FALSE)</f>
        <v>見える化</v>
      </c>
      <c r="H20" s="60">
        <f>VLOOKUP(B20,課題!A:G,7,FALSE)</f>
        <v>5</v>
      </c>
    </row>
    <row r="21" spans="1:10" x14ac:dyDescent="0.4">
      <c r="A21" s="61" t="s">
        <v>172</v>
      </c>
      <c r="B21" s="60">
        <v>118</v>
      </c>
      <c r="C21" s="60" t="str">
        <f>VLOOKUP(B21,課題!A:G,2,FALSE)</f>
        <v>チーム４</v>
      </c>
      <c r="D21" s="61" t="str">
        <f>VLOOKUP(B21,課題!A:G,3,FALSE)</f>
        <v>録取記録が見つからない（校長、県外、地域住民）</v>
      </c>
      <c r="E21" s="71">
        <f>VLOOKUP(B21,課題!A:G,4,FALSE)</f>
        <v>0</v>
      </c>
      <c r="F21" s="72">
        <f>VLOOKUP(B21,課題!A:G,6,FALSE)</f>
        <v>0</v>
      </c>
      <c r="G21" s="60" t="str">
        <f>VLOOKUP(B21,課題!A:G,5,FALSE)</f>
        <v>見える化</v>
      </c>
      <c r="H21" s="60">
        <f>VLOOKUP(B21,課題!A:G,7,FALSE)</f>
        <v>5</v>
      </c>
    </row>
    <row r="22" spans="1:10" x14ac:dyDescent="0.4">
      <c r="A22" s="61" t="s">
        <v>172</v>
      </c>
      <c r="B22" s="60">
        <v>119</v>
      </c>
      <c r="C22" s="60" t="str">
        <f>VLOOKUP(B22,課題!A:G,2,FALSE)</f>
        <v>チーム４</v>
      </c>
      <c r="D22" s="61" t="str">
        <f>VLOOKUP(B22,課題!A:G,3,FALSE)</f>
        <v>データの保管方法が決まっていない</v>
      </c>
      <c r="E22" s="71">
        <f>VLOOKUP(B22,課題!A:G,4,FALSE)</f>
        <v>0</v>
      </c>
      <c r="F22" s="72">
        <f>VLOOKUP(B22,課題!A:G,6,FALSE)</f>
        <v>0</v>
      </c>
      <c r="G22" s="60" t="str">
        <f>VLOOKUP(B22,課題!A:G,5,FALSE)</f>
        <v>見える化</v>
      </c>
      <c r="H22" s="60">
        <f>VLOOKUP(B22,課題!A:G,7,FALSE)</f>
        <v>5</v>
      </c>
    </row>
    <row r="23" spans="1:10" x14ac:dyDescent="0.4">
      <c r="A23" s="61" t="s">
        <v>172</v>
      </c>
      <c r="B23" s="60">
        <v>120</v>
      </c>
      <c r="C23" s="60" t="str">
        <f>VLOOKUP(B23,課題!A:G,2,FALSE)</f>
        <v>チーム４</v>
      </c>
      <c r="D23" s="61" t="str">
        <f>VLOOKUP(B23,課題!A:G,3,FALSE)</f>
        <v>どこに何があるのか</v>
      </c>
      <c r="E23" s="71" t="str">
        <f>VLOOKUP(B23,課題!A:G,4,FALSE)</f>
        <v>119関連</v>
      </c>
      <c r="F23" s="72">
        <f>VLOOKUP(B23,課題!A:G,6,FALSE)</f>
        <v>0</v>
      </c>
      <c r="G23" s="60" t="str">
        <f>VLOOKUP(B23,課題!A:G,5,FALSE)</f>
        <v>見える化</v>
      </c>
      <c r="H23" s="60">
        <f>VLOOKUP(B23,課題!A:G,7,FALSE)</f>
        <v>5</v>
      </c>
    </row>
    <row r="24" spans="1:10" ht="37.5" x14ac:dyDescent="0.4">
      <c r="A24" s="61" t="s">
        <v>172</v>
      </c>
      <c r="B24" s="60">
        <v>81</v>
      </c>
      <c r="C24" s="60" t="str">
        <f>VLOOKUP(B24,課題!A:G,2,FALSE)</f>
        <v>チーム３</v>
      </c>
      <c r="D24" s="61" t="str">
        <f>VLOOKUP(B24,課題!A:G,3,FALSE)</f>
        <v>どこに知りたい情報があるか知りたい（どこかにDBにまとまっていると）</v>
      </c>
      <c r="E24" s="71">
        <f>VLOOKUP(B24,課題!A:G,4,FALSE)</f>
        <v>0</v>
      </c>
      <c r="F24" s="72">
        <f>VLOOKUP(B24,課題!A:G,6,FALSE)</f>
        <v>0</v>
      </c>
      <c r="G24" s="60" t="str">
        <f>VLOOKUP(B24,課題!A:G,5,FALSE)</f>
        <v>見える化</v>
      </c>
      <c r="H24" s="60">
        <f>VLOOKUP(B24,課題!A:G,7,FALSE)</f>
        <v>4</v>
      </c>
    </row>
    <row r="25" spans="1:10" x14ac:dyDescent="0.4">
      <c r="A25" s="61" t="s">
        <v>172</v>
      </c>
      <c r="B25" s="60">
        <v>59</v>
      </c>
      <c r="C25" s="60" t="str">
        <f>VLOOKUP(B25,課題!A:G,2,FALSE)</f>
        <v>チーム２</v>
      </c>
      <c r="D25" s="61" t="str">
        <f>VLOOKUP(B25,課題!A:G,3,FALSE)</f>
        <v>調査ものが多い（聞かれることが多い）</v>
      </c>
      <c r="E25" s="71">
        <f>VLOOKUP(B25,課題!A:G,4,FALSE)</f>
        <v>0</v>
      </c>
      <c r="F25" s="72" t="str">
        <f>VLOOKUP(B25,課題!A:G,6,FALSE)</f>
        <v>データを探しづらい</v>
      </c>
      <c r="G25" s="60" t="str">
        <f>VLOOKUP(B25,課題!A:G,5,FALSE)</f>
        <v>共有化</v>
      </c>
      <c r="H25" s="60">
        <f>VLOOKUP(B25,課題!A:G,7,FALSE)</f>
        <v>3</v>
      </c>
    </row>
    <row r="26" spans="1:10" ht="56.25" x14ac:dyDescent="0.4">
      <c r="A26" s="61" t="s">
        <v>172</v>
      </c>
      <c r="B26" s="60">
        <v>3</v>
      </c>
      <c r="C26" s="60" t="str">
        <f>VLOOKUP(B26,課題!A:G,2,FALSE)</f>
        <v>チーム１</v>
      </c>
      <c r="D26" s="61" t="str">
        <f>VLOOKUP(B26,課題!A:G,3,FALSE)</f>
        <v>文書システムとファイルの連携</v>
      </c>
      <c r="E26" s="71">
        <f>VLOOKUP(B26,課題!A:G,4,FALSE)</f>
        <v>0</v>
      </c>
      <c r="F26" s="72" t="str">
        <f>VLOOKUP(B26,課題!A:G,6,FALSE)</f>
        <v>文書管理システムに登録の際、添付するようなファイルを紐づけする必要があるが、手間がかかる上、正しく登録されていないケースが多々あり、後から引用したい場合に検索することが困難となっている。</v>
      </c>
      <c r="G26" s="60" t="str">
        <f>VLOOKUP(B26,課題!A:G,5,FALSE)</f>
        <v>自動化</v>
      </c>
      <c r="H26" s="60">
        <f>VLOOKUP(B26,課題!A:G,7,FALSE)</f>
        <v>5</v>
      </c>
    </row>
    <row r="27" spans="1:10" x14ac:dyDescent="0.4">
      <c r="A27" s="61" t="s">
        <v>172</v>
      </c>
      <c r="B27" s="60">
        <v>45</v>
      </c>
      <c r="C27" s="60" t="str">
        <f>VLOOKUP(B27,課題!A:G,2,FALSE)</f>
        <v>チーム２</v>
      </c>
      <c r="D27" s="61" t="str">
        <f>VLOOKUP(B27,課題!A:G,3,FALSE)</f>
        <v>作る人と使う人が出会いにくい</v>
      </c>
      <c r="E27" s="71">
        <f>VLOOKUP(B27,課題!A:G,4,FALSE)</f>
        <v>0</v>
      </c>
      <c r="F27" s="72" t="str">
        <f>VLOOKUP(B27,課題!A:G,6,FALSE)</f>
        <v>データを探しづらい、データの管理ルールが徹底されていない</v>
      </c>
      <c r="G27" s="60" t="str">
        <f>VLOOKUP(B27,課題!A:G,5,FALSE)</f>
        <v>見える化</v>
      </c>
      <c r="H27" s="60">
        <f>VLOOKUP(B27,課題!A:G,7,FALSE)</f>
        <v>2</v>
      </c>
    </row>
    <row r="28" spans="1:10" ht="75" x14ac:dyDescent="0.4">
      <c r="A28" s="61" t="s">
        <v>172</v>
      </c>
      <c r="B28" s="60">
        <v>17</v>
      </c>
      <c r="C28" s="60" t="str">
        <f>VLOOKUP(B28,課題!A:G,2,FALSE)</f>
        <v>チーム１</v>
      </c>
      <c r="D28" s="61" t="str">
        <f>VLOOKUP(B28,課題!A:G,3,FALSE)</f>
        <v>判断　中四国調査ヒアリング</v>
      </c>
      <c r="E28" s="71">
        <f>VLOOKUP(B28,課題!A:G,4,FALSE)</f>
        <v>0</v>
      </c>
      <c r="F28" s="72" t="str">
        <f>VLOOKUP(B28,課題!A:G,6,FALSE)</f>
        <v>上位上司より、あるテーマについて、中四国での状況をヒアし、まとめるよう依頼を受けるケースがある。
その都度電話等でヒアするのは大変。
⇒オープンデータの活用提案につながる可能性もあると思います。</v>
      </c>
      <c r="G28" s="60" t="str">
        <f>VLOOKUP(B28,課題!A:G,5,FALSE)</f>
        <v>見える化</v>
      </c>
      <c r="H28" s="60">
        <f>VLOOKUP(B28,課題!A:G,7,FALSE)</f>
        <v>5</v>
      </c>
      <c r="J28" s="3" t="s">
        <v>284</v>
      </c>
    </row>
    <row r="29" spans="1:10" ht="37.5" x14ac:dyDescent="0.4">
      <c r="A29" s="61" t="s">
        <v>173</v>
      </c>
      <c r="B29" s="60">
        <v>19</v>
      </c>
      <c r="C29" s="60" t="str">
        <f>VLOOKUP(B29,課題!A:G,2,FALSE)</f>
        <v>チーム１</v>
      </c>
      <c r="D29" s="61" t="str">
        <f>VLOOKUP(B29,課題!A:G,3,FALSE)</f>
        <v>データの整理ルール</v>
      </c>
      <c r="E29" s="71">
        <f>VLOOKUP(B29,課題!A:G,4,FALSE)</f>
        <v>0</v>
      </c>
      <c r="F29" s="72" t="str">
        <f>VLOOKUP(B29,課題!A:G,6,FALSE)</f>
        <v>過去の作成情報をフォルダ格納しているが、フォルダの格納ルールがマチマチで、検索が大変</v>
      </c>
      <c r="G29" s="60" t="str">
        <f>VLOOKUP(B29,課題!A:G,5,FALSE)</f>
        <v>見える化</v>
      </c>
      <c r="H29" s="60">
        <f>VLOOKUP(B29,課題!A:G,7,FALSE)</f>
        <v>5</v>
      </c>
      <c r="J29" s="3" t="s">
        <v>285</v>
      </c>
    </row>
    <row r="30" spans="1:10" x14ac:dyDescent="0.4">
      <c r="A30" s="61" t="s">
        <v>173</v>
      </c>
      <c r="B30" s="60">
        <v>27</v>
      </c>
      <c r="C30" s="60" t="str">
        <f>VLOOKUP(B30,課題!A:G,2,FALSE)</f>
        <v>チーム１</v>
      </c>
      <c r="D30" s="61" t="str">
        <f>VLOOKUP(B30,課題!A:G,3,FALSE)</f>
        <v>データ整理に時間がかかる</v>
      </c>
      <c r="E30" s="71">
        <f>VLOOKUP(B30,課題!A:G,4,FALSE)</f>
        <v>0</v>
      </c>
      <c r="F30" s="72">
        <f>VLOOKUP(B30,課題!A:G,6,FALSE)</f>
        <v>0</v>
      </c>
      <c r="G30" s="60" t="str">
        <f>VLOOKUP(B30,課題!A:G,5,FALSE)</f>
        <v>共有化</v>
      </c>
      <c r="H30" s="60">
        <f>VLOOKUP(B30,課題!A:G,7,FALSE)</f>
        <v>4</v>
      </c>
    </row>
    <row r="31" spans="1:10" x14ac:dyDescent="0.4">
      <c r="A31" s="61" t="s">
        <v>173</v>
      </c>
      <c r="B31" s="60">
        <v>37</v>
      </c>
      <c r="C31" s="60" t="str">
        <f>VLOOKUP(B31,課題!A:G,2,FALSE)</f>
        <v>チーム２</v>
      </c>
      <c r="D31" s="61" t="str">
        <f>VLOOKUP(B31,課題!A:G,3,FALSE)</f>
        <v>管理台帳が未整備</v>
      </c>
      <c r="E31" s="71">
        <f>VLOOKUP(B31,課題!A:G,4,FALSE)</f>
        <v>0</v>
      </c>
      <c r="F31" s="72">
        <f>VLOOKUP(B31,課題!A:G,6,FALSE)</f>
        <v>0</v>
      </c>
      <c r="G31" s="60" t="str">
        <f>VLOOKUP(B31,課題!A:G,5,FALSE)</f>
        <v>数値化</v>
      </c>
      <c r="H31" s="60">
        <f>VLOOKUP(B31,課題!A:G,7,FALSE)</f>
        <v>4</v>
      </c>
    </row>
    <row r="32" spans="1:10" x14ac:dyDescent="0.4">
      <c r="A32" s="61" t="s">
        <v>173</v>
      </c>
      <c r="B32" s="60">
        <v>38</v>
      </c>
      <c r="C32" s="60" t="str">
        <f>VLOOKUP(B32,課題!A:G,2,FALSE)</f>
        <v>チーム２</v>
      </c>
      <c r="D32" s="61" t="str">
        <f>VLOOKUP(B32,課題!A:G,3,FALSE)</f>
        <v>管理台帳が未整備</v>
      </c>
      <c r="E32" s="71">
        <f>VLOOKUP(B32,課題!A:G,4,FALSE)</f>
        <v>0</v>
      </c>
      <c r="F32" s="72">
        <f>VLOOKUP(B32,課題!A:G,6,FALSE)</f>
        <v>0</v>
      </c>
      <c r="G32" s="60" t="str">
        <f>VLOOKUP(B32,課題!A:G,5,FALSE)</f>
        <v>見える化</v>
      </c>
      <c r="H32" s="60">
        <f>VLOOKUP(B32,課題!A:G,7,FALSE)</f>
        <v>4</v>
      </c>
    </row>
    <row r="33" spans="1:8" x14ac:dyDescent="0.4">
      <c r="A33" s="61" t="s">
        <v>173</v>
      </c>
      <c r="B33" s="60">
        <v>53</v>
      </c>
      <c r="C33" s="60" t="str">
        <f>VLOOKUP(B33,課題!A:G,2,FALSE)</f>
        <v>チーム２</v>
      </c>
      <c r="D33" s="61" t="str">
        <f>VLOOKUP(B33,課題!A:G,3,FALSE)</f>
        <v>ファイルサーバが別</v>
      </c>
      <c r="E33" s="71">
        <f>VLOOKUP(B33,課題!A:G,4,FALSE)</f>
        <v>0</v>
      </c>
      <c r="F33" s="72">
        <f>VLOOKUP(B33,課題!A:G,6,FALSE)</f>
        <v>0</v>
      </c>
      <c r="G33" s="60" t="str">
        <f>VLOOKUP(B33,課題!A:G,5,FALSE)</f>
        <v>共有化</v>
      </c>
      <c r="H33" s="60">
        <f>VLOOKUP(B33,課題!A:G,7,FALSE)</f>
        <v>5</v>
      </c>
    </row>
    <row r="34" spans="1:8" x14ac:dyDescent="0.4">
      <c r="A34" s="61" t="s">
        <v>173</v>
      </c>
      <c r="B34" s="60">
        <v>54</v>
      </c>
      <c r="C34" s="60" t="str">
        <f>VLOOKUP(B34,課題!A:G,2,FALSE)</f>
        <v>チーム２</v>
      </c>
      <c r="D34" s="61" t="str">
        <f>VLOOKUP(B34,課題!A:G,3,FALSE)</f>
        <v>文書管理ルールが実態にあってない</v>
      </c>
      <c r="E34" s="71">
        <f>VLOOKUP(B34,課題!A:G,4,FALSE)</f>
        <v>0</v>
      </c>
      <c r="F34" s="72">
        <f>VLOOKUP(B34,課題!A:G,6,FALSE)</f>
        <v>0</v>
      </c>
      <c r="G34" s="60" t="str">
        <f>VLOOKUP(B34,課題!A:G,5,FALSE)</f>
        <v>共有化</v>
      </c>
      <c r="H34" s="60">
        <f>VLOOKUP(B34,課題!A:G,7,FALSE)</f>
        <v>5</v>
      </c>
    </row>
    <row r="35" spans="1:8" x14ac:dyDescent="0.4">
      <c r="A35" s="61" t="s">
        <v>173</v>
      </c>
      <c r="B35" s="60">
        <v>55</v>
      </c>
      <c r="C35" s="60" t="str">
        <f>VLOOKUP(B35,課題!A:G,2,FALSE)</f>
        <v>チーム２</v>
      </c>
      <c r="D35" s="61" t="str">
        <f>VLOOKUP(B35,課題!A:G,3,FALSE)</f>
        <v>フォルダが深い</v>
      </c>
      <c r="E35" s="71">
        <f>VLOOKUP(B35,課題!A:G,4,FALSE)</f>
        <v>0</v>
      </c>
      <c r="F35" s="72">
        <f>VLOOKUP(B35,課題!A:G,6,FALSE)</f>
        <v>0</v>
      </c>
      <c r="G35" s="60" t="str">
        <f>VLOOKUP(B35,課題!A:G,5,FALSE)</f>
        <v>共有化</v>
      </c>
      <c r="H35" s="60">
        <f>VLOOKUP(B35,課題!A:G,7,FALSE)</f>
        <v>5</v>
      </c>
    </row>
    <row r="36" spans="1:8" x14ac:dyDescent="0.4">
      <c r="A36" s="61" t="s">
        <v>173</v>
      </c>
      <c r="B36" s="60">
        <v>56</v>
      </c>
      <c r="C36" s="60" t="str">
        <f>VLOOKUP(B36,課題!A:G,2,FALSE)</f>
        <v>チーム２</v>
      </c>
      <c r="D36" s="61" t="str">
        <f>VLOOKUP(B36,課題!A:G,3,FALSE)</f>
        <v>フォルダの管理ルールが決まっていない</v>
      </c>
      <c r="E36" s="71">
        <f>VLOOKUP(B36,課題!A:G,4,FALSE)</f>
        <v>0</v>
      </c>
      <c r="F36" s="72">
        <f>VLOOKUP(B36,課題!A:G,6,FALSE)</f>
        <v>0</v>
      </c>
      <c r="G36" s="60" t="str">
        <f>VLOOKUP(B36,課題!A:G,5,FALSE)</f>
        <v>共有化</v>
      </c>
      <c r="H36" s="60">
        <f>VLOOKUP(B36,課題!A:G,7,FALSE)</f>
        <v>5</v>
      </c>
    </row>
    <row r="37" spans="1:8" ht="75" x14ac:dyDescent="0.4">
      <c r="A37" s="61" t="s">
        <v>173</v>
      </c>
      <c r="B37" s="60">
        <v>82</v>
      </c>
      <c r="C37" s="60" t="str">
        <f>VLOOKUP(B37,課題!A:G,2,FALSE)</f>
        <v>チーム３</v>
      </c>
      <c r="D37" s="61" t="str">
        <f>VLOOKUP(B37,課題!A:G,3,FALSE)</f>
        <v>データ管理　階層が深い　人によって方法が違う</v>
      </c>
      <c r="E37" s="71">
        <f>VLOOKUP(B37,課題!A:G,4,FALSE)</f>
        <v>0</v>
      </c>
      <c r="F37" s="72" t="str">
        <f>VLOOKUP(B37,課題!A:G,6,FALSE)</f>
        <v>物産の売買において企業とバイヤーの間を取り持つ場合など、互いの関係性に気をつかう場面があり、そのためのインプット資料として過去のデータが存在する。しかし、そのデータが膨大であり、まとめ方も当事者により異なるため、データ化と検索による参照ができるようにしたい。</v>
      </c>
      <c r="G37" s="60" t="str">
        <f>VLOOKUP(B37,課題!A:G,5,FALSE)</f>
        <v>見える化</v>
      </c>
      <c r="H37" s="60">
        <f>VLOOKUP(B37,課題!A:G,7,FALSE)</f>
        <v>3</v>
      </c>
    </row>
    <row r="38" spans="1:8" x14ac:dyDescent="0.4">
      <c r="A38" s="61" t="s">
        <v>173</v>
      </c>
      <c r="B38" s="60">
        <v>85</v>
      </c>
      <c r="C38" s="60" t="str">
        <f>VLOOKUP(B38,課題!A:G,2,FALSE)</f>
        <v>チーム３</v>
      </c>
      <c r="D38" s="61" t="str">
        <f>VLOOKUP(B38,課題!A:G,3,FALSE)</f>
        <v>ルール化されていない（守ってない）</v>
      </c>
      <c r="E38" s="71" t="str">
        <f>VLOOKUP(B38,課題!A:G,4,FALSE)</f>
        <v>82関連</v>
      </c>
      <c r="F38" s="72">
        <f>VLOOKUP(B38,課題!A:G,6,FALSE)</f>
        <v>0</v>
      </c>
      <c r="G38" s="60" t="str">
        <f>VLOOKUP(B38,課題!A:G,5,FALSE)</f>
        <v>見える化</v>
      </c>
      <c r="H38" s="60">
        <f>VLOOKUP(B38,課題!A:G,7,FALSE)</f>
        <v>2</v>
      </c>
    </row>
    <row r="39" spans="1:8" x14ac:dyDescent="0.4">
      <c r="A39" s="61" t="s">
        <v>173</v>
      </c>
      <c r="B39" s="60">
        <v>86</v>
      </c>
      <c r="C39" s="60" t="str">
        <f>VLOOKUP(B39,課題!A:G,2,FALSE)</f>
        <v>チーム３</v>
      </c>
      <c r="D39" s="61" t="str">
        <f>VLOOKUP(B39,課題!A:G,3,FALSE)</f>
        <v>データ管理ルールがない</v>
      </c>
      <c r="E39" s="71">
        <f>VLOOKUP(B39,課題!A:G,4,FALSE)</f>
        <v>0</v>
      </c>
      <c r="F39" s="72" t="str">
        <f>VLOOKUP(B39,課題!A:G,6,FALSE)</f>
        <v>ルールがあっても定着していない</v>
      </c>
      <c r="G39" s="60" t="str">
        <f>VLOOKUP(B39,課題!A:G,5,FALSE)</f>
        <v>見える化</v>
      </c>
      <c r="H39" s="60">
        <f>VLOOKUP(B39,課題!A:G,7,FALSE)</f>
        <v>2</v>
      </c>
    </row>
    <row r="40" spans="1:8" x14ac:dyDescent="0.4">
      <c r="A40" s="61" t="s">
        <v>173</v>
      </c>
      <c r="B40" s="60">
        <v>89</v>
      </c>
      <c r="C40" s="60" t="str">
        <f>VLOOKUP(B40,課題!A:G,2,FALSE)</f>
        <v>チーム３</v>
      </c>
      <c r="D40" s="61" t="str">
        <f>VLOOKUP(B40,課題!A:G,3,FALSE)</f>
        <v>データ管理　階層が深い　人によって方法が違う</v>
      </c>
      <c r="E40" s="71">
        <f>VLOOKUP(B40,課題!A:G,4,FALSE)</f>
        <v>0</v>
      </c>
      <c r="F40" s="72" t="str">
        <f>VLOOKUP(B40,課題!A:G,6,FALSE)</f>
        <v>項番82と同様</v>
      </c>
      <c r="G40" s="60" t="str">
        <f>VLOOKUP(B40,課題!A:G,5,FALSE)</f>
        <v>共有化</v>
      </c>
      <c r="H40" s="60">
        <f>VLOOKUP(B40,課題!A:G,7,FALSE)</f>
        <v>3</v>
      </c>
    </row>
    <row r="41" spans="1:8" x14ac:dyDescent="0.4">
      <c r="A41" s="61" t="s">
        <v>173</v>
      </c>
      <c r="B41" s="60">
        <v>91</v>
      </c>
      <c r="C41" s="60" t="str">
        <f>VLOOKUP(B41,課題!A:G,2,FALSE)</f>
        <v>チーム３</v>
      </c>
      <c r="D41" s="61" t="str">
        <f>VLOOKUP(B41,課題!A:G,3,FALSE)</f>
        <v>ルール化されていない（守ってない）</v>
      </c>
      <c r="E41" s="71">
        <f>VLOOKUP(B41,課題!A:G,4,FALSE)</f>
        <v>0</v>
      </c>
      <c r="F41" s="72" t="str">
        <f>VLOOKUP(B41,課題!A:G,6,FALSE)</f>
        <v>項番85と同様</v>
      </c>
      <c r="G41" s="60" t="str">
        <f>VLOOKUP(B41,課題!A:G,5,FALSE)</f>
        <v>共有化</v>
      </c>
      <c r="H41" s="60">
        <f>VLOOKUP(B41,課題!A:G,7,FALSE)</f>
        <v>2</v>
      </c>
    </row>
    <row r="42" spans="1:8" x14ac:dyDescent="0.4">
      <c r="A42" s="61" t="s">
        <v>173</v>
      </c>
      <c r="B42" s="60">
        <v>92</v>
      </c>
      <c r="C42" s="60" t="str">
        <f>VLOOKUP(B42,課題!A:G,2,FALSE)</f>
        <v>チーム３</v>
      </c>
      <c r="D42" s="61" t="str">
        <f>VLOOKUP(B42,課題!A:G,3,FALSE)</f>
        <v>データ管理ルールがない</v>
      </c>
      <c r="E42" s="71">
        <f>VLOOKUP(B42,課題!A:G,4,FALSE)</f>
        <v>0</v>
      </c>
      <c r="F42" s="72" t="str">
        <f>VLOOKUP(B42,課題!A:G,6,FALSE)</f>
        <v>項番86と同様</v>
      </c>
      <c r="G42" s="60" t="str">
        <f>VLOOKUP(B42,課題!A:G,5,FALSE)</f>
        <v>共有化</v>
      </c>
      <c r="H42" s="60">
        <f>VLOOKUP(B42,課題!A:G,7,FALSE)</f>
        <v>2</v>
      </c>
    </row>
    <row r="43" spans="1:8" x14ac:dyDescent="0.4">
      <c r="A43" s="61" t="s">
        <v>174</v>
      </c>
      <c r="B43" s="60">
        <v>28</v>
      </c>
      <c r="C43" s="60" t="str">
        <f>VLOOKUP(B43,課題!A:G,2,FALSE)</f>
        <v>チーム２</v>
      </c>
      <c r="D43" s="61" t="str">
        <f>VLOOKUP(B43,課題!A:G,3,FALSE)</f>
        <v>紙と電子が混ざる</v>
      </c>
      <c r="E43" s="71">
        <f>VLOOKUP(B43,課題!A:G,4,FALSE)</f>
        <v>0</v>
      </c>
      <c r="F43" s="72">
        <f>VLOOKUP(B43,課題!A:G,6,FALSE)</f>
        <v>0</v>
      </c>
      <c r="G43" s="60" t="str">
        <f>VLOOKUP(B43,課題!A:G,5,FALSE)</f>
        <v>自動化</v>
      </c>
      <c r="H43" s="60">
        <f>VLOOKUP(B43,課題!A:G,7,FALSE)</f>
        <v>5</v>
      </c>
    </row>
    <row r="44" spans="1:8" x14ac:dyDescent="0.4">
      <c r="A44" s="61" t="s">
        <v>174</v>
      </c>
      <c r="B44" s="60">
        <v>30</v>
      </c>
      <c r="C44" s="60" t="str">
        <f>VLOOKUP(B44,課題!A:G,2,FALSE)</f>
        <v>チーム２</v>
      </c>
      <c r="D44" s="61" t="str">
        <f>VLOOKUP(B44,課題!A:G,3,FALSE)</f>
        <v>紙をPDFで保存するのに手間がかかる</v>
      </c>
      <c r="E44" s="71">
        <f>VLOOKUP(B44,課題!A:G,4,FALSE)</f>
        <v>0</v>
      </c>
      <c r="F44" s="72" t="str">
        <f>VLOOKUP(B44,課題!A:G,6,FALSE)</f>
        <v>業務の一連の流れの中に電子化されていな部分がある</v>
      </c>
      <c r="G44" s="60" t="str">
        <f>VLOOKUP(B44,課題!A:G,5,FALSE)</f>
        <v>自動化</v>
      </c>
      <c r="H44" s="60">
        <f>VLOOKUP(B44,課題!A:G,7,FALSE)</f>
        <v>4</v>
      </c>
    </row>
    <row r="45" spans="1:8" x14ac:dyDescent="0.4">
      <c r="A45" s="61" t="s">
        <v>174</v>
      </c>
      <c r="B45" s="60">
        <v>31</v>
      </c>
      <c r="C45" s="60" t="str">
        <f>VLOOKUP(B45,課題!A:G,2,FALSE)</f>
        <v>チーム２</v>
      </c>
      <c r="D45" s="61" t="str">
        <f>VLOOKUP(B45,課題!A:G,3,FALSE)</f>
        <v>シュレッダーに時間がかかる（手間）</v>
      </c>
      <c r="E45" s="71">
        <f>VLOOKUP(B45,課題!A:G,4,FALSE)</f>
        <v>0</v>
      </c>
      <c r="F45" s="72">
        <f>VLOOKUP(B45,課題!A:G,6,FALSE)</f>
        <v>0</v>
      </c>
      <c r="G45" s="60" t="str">
        <f>VLOOKUP(B45,課題!A:G,5,FALSE)</f>
        <v>自動化</v>
      </c>
      <c r="H45" s="60">
        <f>VLOOKUP(B45,課題!A:G,7,FALSE)</f>
        <v>4</v>
      </c>
    </row>
    <row r="46" spans="1:8" x14ac:dyDescent="0.4">
      <c r="A46" s="61" t="s">
        <v>174</v>
      </c>
      <c r="B46" s="60">
        <v>33</v>
      </c>
      <c r="C46" s="60" t="str">
        <f>VLOOKUP(B46,課題!A:G,2,FALSE)</f>
        <v>チーム２</v>
      </c>
      <c r="D46" s="61" t="str">
        <f>VLOOKUP(B46,課題!A:G,3,FALSE)</f>
        <v>紙が多い</v>
      </c>
      <c r="E46" s="71">
        <f>VLOOKUP(B46,課題!A:G,4,FALSE)</f>
        <v>0</v>
      </c>
      <c r="F46" s="72">
        <f>VLOOKUP(B46,課題!A:G,6,FALSE)</f>
        <v>0</v>
      </c>
      <c r="G46" s="60" t="str">
        <f>VLOOKUP(B46,課題!A:G,5,FALSE)</f>
        <v>数値化</v>
      </c>
      <c r="H46" s="60">
        <f>VLOOKUP(B46,課題!A:G,7,FALSE)</f>
        <v>5</v>
      </c>
    </row>
    <row r="47" spans="1:8" ht="56.25" x14ac:dyDescent="0.4">
      <c r="A47" s="61" t="s">
        <v>174</v>
      </c>
      <c r="B47" s="60">
        <v>68</v>
      </c>
      <c r="C47" s="60" t="str">
        <f>VLOOKUP(B47,課題!A:G,2,FALSE)</f>
        <v>チーム３</v>
      </c>
      <c r="D47" s="61" t="str">
        <f>VLOOKUP(B47,課題!A:G,3,FALSE)</f>
        <v>関係機関　紙媒体で発出（プリントアウト、封筒詰め）⇒メール施行がよい</v>
      </c>
      <c r="E47" s="71">
        <f>VLOOKUP(B47,課題!A:G,4,FALSE)</f>
        <v>0</v>
      </c>
      <c r="F47" s="72" t="str">
        <f>VLOOKUP(B47,課題!A:G,6,FALSE)</f>
        <v>関係機関や法人への資料送付を紙媒体で行っている。メール送付としたい。（ただし、セキュリティや個人情報保護の観点から、メールのやり取りが憚られるため、実現できないでいる）</v>
      </c>
      <c r="G47" s="60" t="str">
        <f>VLOOKUP(B47,課題!A:G,5,FALSE)</f>
        <v>自動化</v>
      </c>
      <c r="H47" s="60">
        <f>VLOOKUP(B47,課題!A:G,7,FALSE)</f>
        <v>4</v>
      </c>
    </row>
    <row r="48" spans="1:8" x14ac:dyDescent="0.4">
      <c r="A48" s="61" t="s">
        <v>174</v>
      </c>
      <c r="B48" s="60">
        <v>69</v>
      </c>
      <c r="C48" s="60" t="str">
        <f>VLOOKUP(B48,課題!A:G,2,FALSE)</f>
        <v>チーム３</v>
      </c>
      <c r="D48" s="61" t="str">
        <f>VLOOKUP(B48,課題!A:G,3,FALSE)</f>
        <v>紙が多いので管理が大変</v>
      </c>
      <c r="E48" s="71">
        <f>VLOOKUP(B48,課題!A:G,4,FALSE)</f>
        <v>0</v>
      </c>
      <c r="F48" s="72" t="str">
        <f>VLOOKUP(B48,課題!A:G,6,FALSE)</f>
        <v>紛失や保管場所の問題もある</v>
      </c>
      <c r="G48" s="60" t="str">
        <f>VLOOKUP(B48,課題!A:G,5,FALSE)</f>
        <v>自動化</v>
      </c>
      <c r="H48" s="60">
        <f>VLOOKUP(B48,課題!A:G,7,FALSE)</f>
        <v>4</v>
      </c>
    </row>
    <row r="49" spans="1:10" x14ac:dyDescent="0.4">
      <c r="A49" s="61" t="s">
        <v>174</v>
      </c>
      <c r="B49" s="60">
        <v>114</v>
      </c>
      <c r="C49" s="60" t="str">
        <f>VLOOKUP(B49,課題!A:G,2,FALSE)</f>
        <v>チーム４</v>
      </c>
      <c r="D49" s="61" t="str">
        <f>VLOOKUP(B49,課題!A:G,3,FALSE)</f>
        <v>統計の数字などが紙で提供される</v>
      </c>
      <c r="E49" s="71">
        <f>VLOOKUP(B49,課題!A:G,4,FALSE)</f>
        <v>0</v>
      </c>
      <c r="F49" s="72">
        <f>VLOOKUP(B49,課題!A:G,6,FALSE)</f>
        <v>0</v>
      </c>
      <c r="G49" s="60" t="str">
        <f>VLOOKUP(B49,課題!A:G,5,FALSE)</f>
        <v>数値化</v>
      </c>
      <c r="H49" s="60">
        <f>VLOOKUP(B49,課題!A:G,7,FALSE)</f>
        <v>2</v>
      </c>
    </row>
    <row r="50" spans="1:10" x14ac:dyDescent="0.4">
      <c r="A50" s="61" t="s">
        <v>174</v>
      </c>
      <c r="B50" s="60">
        <v>115</v>
      </c>
      <c r="C50" s="60" t="str">
        <f>VLOOKUP(B50,課題!A:G,2,FALSE)</f>
        <v>チーム４</v>
      </c>
      <c r="D50" s="61" t="str">
        <f>VLOOKUP(B50,課題!A:G,3,FALSE)</f>
        <v>データで提供求めては</v>
      </c>
      <c r="E50" s="71" t="str">
        <f>VLOOKUP(B50,課題!A:G,4,FALSE)</f>
        <v>114関連</v>
      </c>
      <c r="F50" s="72">
        <f>VLOOKUP(B50,課題!A:G,6,FALSE)</f>
        <v>0</v>
      </c>
      <c r="G50" s="60" t="str">
        <f>VLOOKUP(B50,課題!A:G,5,FALSE)</f>
        <v>数値化</v>
      </c>
      <c r="H50" s="60">
        <f>VLOOKUP(B50,課題!A:G,7,FALSE)</f>
        <v>2</v>
      </c>
    </row>
    <row r="51" spans="1:10" x14ac:dyDescent="0.4">
      <c r="A51" s="61" t="s">
        <v>174</v>
      </c>
      <c r="B51" s="60">
        <v>20</v>
      </c>
      <c r="C51" s="60" t="str">
        <f>VLOOKUP(B51,課題!A:G,2,FALSE)</f>
        <v>チーム１</v>
      </c>
      <c r="D51" s="61" t="str">
        <f>VLOOKUP(B51,課題!A:G,3,FALSE)</f>
        <v>決裁文書の簿冊</v>
      </c>
      <c r="E51" s="71">
        <f>VLOOKUP(B51,課題!A:G,4,FALSE)</f>
        <v>0</v>
      </c>
      <c r="F51" s="72">
        <f>VLOOKUP(B51,課題!A:G,6,FALSE)</f>
        <v>0</v>
      </c>
      <c r="G51" s="60" t="str">
        <f>VLOOKUP(B51,課題!A:G,5,FALSE)</f>
        <v>見える化</v>
      </c>
      <c r="H51" s="60">
        <f>VLOOKUP(B51,課題!A:G,7,FALSE)</f>
        <v>4</v>
      </c>
    </row>
    <row r="52" spans="1:10" x14ac:dyDescent="0.4">
      <c r="A52" s="61" t="s">
        <v>174</v>
      </c>
      <c r="B52" s="60">
        <v>64</v>
      </c>
      <c r="C52" s="60" t="str">
        <f>VLOOKUP(B52,課題!A:G,2,FALSE)</f>
        <v>チーム２</v>
      </c>
      <c r="D52" s="61" t="str">
        <f>VLOOKUP(B52,課題!A:G,3,FALSE)</f>
        <v>会議資料の印刷に時間がかかる</v>
      </c>
      <c r="E52" s="71">
        <f>VLOOKUP(B52,課題!A:G,4,FALSE)</f>
        <v>0</v>
      </c>
      <c r="F52" s="72" t="str">
        <f>VLOOKUP(B52,課題!A:G,6,FALSE)</f>
        <v>やめる・捨てる</v>
      </c>
      <c r="G52" s="60" t="str">
        <f>VLOOKUP(B52,課題!A:G,5,FALSE)</f>
        <v>その他</v>
      </c>
      <c r="H52" s="60">
        <f>VLOOKUP(B52,課題!A:G,7,FALSE)</f>
        <v>1</v>
      </c>
    </row>
    <row r="53" spans="1:10" ht="37.5" x14ac:dyDescent="0.4">
      <c r="A53" s="61" t="s">
        <v>175</v>
      </c>
      <c r="B53" s="60">
        <v>24</v>
      </c>
      <c r="C53" s="60" t="str">
        <f>VLOOKUP(B53,課題!A:G,2,FALSE)</f>
        <v>チーム１</v>
      </c>
      <c r="D53" s="61" t="str">
        <f>VLOOKUP(B53,課題!A:G,3,FALSE)</f>
        <v>異動に伴う引継ぎが困難</v>
      </c>
      <c r="E53" s="71">
        <f>VLOOKUP(B53,課題!A:G,4,FALSE)</f>
        <v>0</v>
      </c>
      <c r="F53" s="72" t="str">
        <f>VLOOKUP(B53,課題!A:G,6,FALSE)</f>
        <v>人事異動により、業務引継ぎすることとなるが、マニュアル化されていないため、大変</v>
      </c>
      <c r="G53" s="60" t="str">
        <f>VLOOKUP(B53,課題!A:G,5,FALSE)</f>
        <v>共有化</v>
      </c>
      <c r="H53" s="60">
        <f>VLOOKUP(B53,課題!A:G,7,FALSE)</f>
        <v>5</v>
      </c>
    </row>
    <row r="54" spans="1:10" x14ac:dyDescent="0.4">
      <c r="A54" s="61" t="s">
        <v>175</v>
      </c>
      <c r="B54" s="60">
        <v>94</v>
      </c>
      <c r="C54" s="60" t="str">
        <f>VLOOKUP(B54,課題!A:G,2,FALSE)</f>
        <v>チーム３</v>
      </c>
      <c r="D54" s="61" t="str">
        <f>VLOOKUP(B54,課題!A:G,3,FALSE)</f>
        <v>ノウハウの引継ぎが難しい（その人しか知らない）</v>
      </c>
      <c r="E54" s="71" t="str">
        <f>VLOOKUP(B54,課題!A:G,4,FALSE)</f>
        <v>83関連</v>
      </c>
      <c r="F54" s="72">
        <f>VLOOKUP(B54,課題!A:G,6,FALSE)</f>
        <v>0</v>
      </c>
      <c r="G54" s="60" t="str">
        <f>VLOOKUP(B54,課題!A:G,5,FALSE)</f>
        <v>共有化</v>
      </c>
      <c r="H54" s="60">
        <f>VLOOKUP(B54,課題!A:G,7,FALSE)</f>
        <v>5</v>
      </c>
      <c r="J54" s="3" t="s">
        <v>280</v>
      </c>
    </row>
    <row r="55" spans="1:10" x14ac:dyDescent="0.4">
      <c r="A55" s="61" t="s">
        <v>175</v>
      </c>
      <c r="B55" s="60">
        <v>95</v>
      </c>
      <c r="C55" s="60" t="str">
        <f>VLOOKUP(B55,課題!A:G,2,FALSE)</f>
        <v>チーム３</v>
      </c>
      <c r="D55" s="61" t="str">
        <f>VLOOKUP(B55,課題!A:G,3,FALSE)</f>
        <v>３年ごとに異動するため引継ぎ大変</v>
      </c>
      <c r="E55" s="71">
        <f>VLOOKUP(B55,課題!A:G,4,FALSE)</f>
        <v>0</v>
      </c>
      <c r="F55" s="72">
        <f>VLOOKUP(B55,課題!A:G,6,FALSE)</f>
        <v>0</v>
      </c>
      <c r="G55" s="60" t="str">
        <f>VLOOKUP(B55,課題!A:G,5,FALSE)</f>
        <v>共有化</v>
      </c>
      <c r="H55" s="60">
        <f>VLOOKUP(B55,課題!A:G,7,FALSE)</f>
        <v>5</v>
      </c>
      <c r="J55" s="3" t="s">
        <v>281</v>
      </c>
    </row>
    <row r="56" spans="1:10" x14ac:dyDescent="0.4">
      <c r="A56" s="61" t="s">
        <v>175</v>
      </c>
      <c r="B56" s="60">
        <v>111</v>
      </c>
      <c r="C56" s="60" t="str">
        <f>VLOOKUP(B56,課題!A:G,2,FALSE)</f>
        <v>チーム４</v>
      </c>
      <c r="D56" s="61" t="str">
        <f>VLOOKUP(B56,課題!A:G,3,FALSE)</f>
        <v>引継ぎ資料は紙が多い</v>
      </c>
      <c r="E56" s="71">
        <f>VLOOKUP(B56,課題!A:G,4,FALSE)</f>
        <v>0</v>
      </c>
      <c r="F56" s="72">
        <f>VLOOKUP(B56,課題!A:G,6,FALSE)</f>
        <v>0</v>
      </c>
      <c r="G56" s="60" t="str">
        <f>VLOOKUP(B56,課題!A:G,5,FALSE)</f>
        <v>数値化</v>
      </c>
      <c r="H56" s="60">
        <f>VLOOKUP(B56,課題!A:G,7,FALSE)</f>
        <v>5</v>
      </c>
    </row>
    <row r="57" spans="1:10" ht="37.5" x14ac:dyDescent="0.4">
      <c r="A57" s="61" t="s">
        <v>175</v>
      </c>
      <c r="B57" s="60">
        <v>127</v>
      </c>
      <c r="C57" s="60" t="str">
        <f>VLOOKUP(B57,課題!A:G,2,FALSE)</f>
        <v>チーム４</v>
      </c>
      <c r="D57" s="61" t="str">
        <f>VLOOKUP(B57,課題!A:G,3,FALSE)</f>
        <v>業務引継ぎ資料のフォーマット化・全体共有</v>
      </c>
      <c r="E57" s="71">
        <f>VLOOKUP(B57,課題!A:G,4,FALSE)</f>
        <v>0</v>
      </c>
      <c r="F57" s="72" t="str">
        <f>VLOOKUP(B57,課題!A:G,6,FALSE)</f>
        <v>引継ぎ資料が課によって形式が異なる。共有されていれば異動前に資料をみることができる</v>
      </c>
      <c r="G57" s="60" t="str">
        <f>VLOOKUP(B57,課題!A:G,5,FALSE)</f>
        <v>共有化</v>
      </c>
      <c r="H57" s="60">
        <f>VLOOKUP(B57,課題!A:G,7,FALSE)</f>
        <v>5</v>
      </c>
    </row>
    <row r="58" spans="1:10" x14ac:dyDescent="0.4">
      <c r="A58" s="61" t="s">
        <v>175</v>
      </c>
      <c r="B58" s="60">
        <v>99</v>
      </c>
      <c r="C58" s="60" t="str">
        <f>VLOOKUP(B58,課題!A:G,2,FALSE)</f>
        <v>チーム３</v>
      </c>
      <c r="D58" s="61" t="str">
        <f>VLOOKUP(B58,課題!A:G,3,FALSE)</f>
        <v>企業との関係性が引継ぎできてないと大惨事</v>
      </c>
      <c r="E58" s="71" t="str">
        <f>VLOOKUP(B58,課題!A:G,4,FALSE)</f>
        <v>82関連</v>
      </c>
      <c r="F58" s="72">
        <f>VLOOKUP(B58,課題!A:G,6,FALSE)</f>
        <v>0</v>
      </c>
      <c r="G58" s="60" t="str">
        <f>VLOOKUP(B58,課題!A:G,5,FALSE)</f>
        <v>共有化</v>
      </c>
      <c r="H58" s="60">
        <f>VLOOKUP(B58,課題!A:G,7,FALSE)</f>
        <v>4</v>
      </c>
    </row>
    <row r="59" spans="1:10" x14ac:dyDescent="0.4">
      <c r="A59" s="61" t="s">
        <v>175</v>
      </c>
      <c r="B59" s="60">
        <v>129</v>
      </c>
      <c r="C59" s="60" t="str">
        <f>VLOOKUP(B59,課題!A:G,2,FALSE)</f>
        <v>チーム４</v>
      </c>
      <c r="D59" s="61" t="str">
        <f>VLOOKUP(B59,課題!A:G,3,FALSE)</f>
        <v>注意事項の引継ぎ、共有がされていない</v>
      </c>
      <c r="E59" s="71">
        <f>VLOOKUP(B59,課題!A:G,4,FALSE)</f>
        <v>0</v>
      </c>
      <c r="F59" s="72">
        <f>VLOOKUP(B59,課題!A:G,6,FALSE)</f>
        <v>0</v>
      </c>
      <c r="G59" s="60" t="str">
        <f>VLOOKUP(B59,課題!A:G,5,FALSE)</f>
        <v>共有化</v>
      </c>
      <c r="H59" s="60">
        <f>VLOOKUP(B59,課題!A:G,7,FALSE)</f>
        <v>4</v>
      </c>
    </row>
    <row r="60" spans="1:10" x14ac:dyDescent="0.4">
      <c r="A60" s="61" t="s">
        <v>175</v>
      </c>
      <c r="B60" s="60">
        <v>126</v>
      </c>
      <c r="C60" s="60" t="str">
        <f>VLOOKUP(B60,課題!A:G,2,FALSE)</f>
        <v>チーム４</v>
      </c>
      <c r="D60" s="61" t="str">
        <f>VLOOKUP(B60,課題!A:G,3,FALSE)</f>
        <v>不慣れな方が引継ぎ資料を作るケースも</v>
      </c>
      <c r="E60" s="71">
        <f>VLOOKUP(B60,課題!A:G,4,FALSE)</f>
        <v>0</v>
      </c>
      <c r="F60" s="72" t="str">
        <f>VLOOKUP(B60,課題!A:G,6,FALSE)</f>
        <v>担当年数が短い職員が引継ぎ資料を作成すると内容が薄くなる</v>
      </c>
      <c r="G60" s="60" t="str">
        <f>VLOOKUP(B60,課題!A:G,5,FALSE)</f>
        <v>共有化</v>
      </c>
      <c r="H60" s="60">
        <f>VLOOKUP(B60,課題!A:G,7,FALSE)</f>
        <v>5</v>
      </c>
    </row>
    <row r="61" spans="1:10" x14ac:dyDescent="0.4">
      <c r="A61" s="61" t="s">
        <v>175</v>
      </c>
      <c r="B61" s="60">
        <v>116</v>
      </c>
      <c r="C61" s="60" t="str">
        <f>VLOOKUP(B61,課題!A:G,2,FALSE)</f>
        <v>チーム４</v>
      </c>
      <c r="D61" s="61" t="str">
        <f>VLOOKUP(B61,課題!A:G,3,FALSE)</f>
        <v>内示２W前あるが　引継ぎ準備ができないのか？</v>
      </c>
      <c r="E61" s="71">
        <f>VLOOKUP(B61,課題!A:G,4,FALSE)</f>
        <v>0</v>
      </c>
      <c r="F61" s="72" t="str">
        <f>VLOOKUP(B61,課題!A:G,6,FALSE)</f>
        <v>引継ぎを行うには２Wでは短い</v>
      </c>
      <c r="G61" s="60" t="str">
        <f>VLOOKUP(B61,課題!A:G,5,FALSE)</f>
        <v>見える化</v>
      </c>
      <c r="H61" s="60">
        <f>VLOOKUP(B61,課題!A:G,7,FALSE)</f>
        <v>5</v>
      </c>
    </row>
    <row r="62" spans="1:10" x14ac:dyDescent="0.4">
      <c r="A62" s="61" t="s">
        <v>175</v>
      </c>
      <c r="B62" s="60">
        <v>117</v>
      </c>
      <c r="C62" s="60" t="str">
        <f>VLOOKUP(B62,課題!A:G,2,FALSE)</f>
        <v>チーム４</v>
      </c>
      <c r="D62" s="61" t="str">
        <f>VLOOKUP(B62,課題!A:G,3,FALSE)</f>
        <v>内示を早めて欲しい</v>
      </c>
      <c r="E62" s="71" t="str">
        <f>VLOOKUP(B62,課題!A:G,4,FALSE)</f>
        <v>116関連</v>
      </c>
      <c r="F62" s="72">
        <f>VLOOKUP(B62,課題!A:G,6,FALSE)</f>
        <v>0</v>
      </c>
      <c r="G62" s="60" t="str">
        <f>VLOOKUP(B62,課題!A:G,5,FALSE)</f>
        <v>見える化</v>
      </c>
      <c r="H62" s="60">
        <f>VLOOKUP(B62,課題!A:G,7,FALSE)</f>
        <v>5</v>
      </c>
    </row>
    <row r="63" spans="1:10" x14ac:dyDescent="0.4">
      <c r="A63" s="61" t="s">
        <v>37</v>
      </c>
      <c r="B63" s="60">
        <v>1</v>
      </c>
      <c r="C63" s="60" t="str">
        <f>VLOOKUP(B63,課題!A:G,2,FALSE)</f>
        <v>チーム１</v>
      </c>
      <c r="D63" s="61" t="str">
        <f>VLOOKUP(B63,課題!A:G,3,FALSE)</f>
        <v>資料作成</v>
      </c>
      <c r="E63" s="71">
        <f>VLOOKUP(B63,課題!A:G,4,FALSE)</f>
        <v>0</v>
      </c>
      <c r="F63" s="72" t="str">
        <f>VLOOKUP(B63,課題!A:G,6,FALSE)</f>
        <v>資料を確認する上位者ごとに求められる形式や内容が違う</v>
      </c>
      <c r="G63" s="60" t="str">
        <f>VLOOKUP(B63,課題!A:G,5,FALSE)</f>
        <v>自動化</v>
      </c>
      <c r="H63" s="60">
        <f>VLOOKUP(B63,課題!A:G,7,FALSE)</f>
        <v>5</v>
      </c>
    </row>
    <row r="64" spans="1:10" ht="37.5" x14ac:dyDescent="0.4">
      <c r="A64" s="61" t="s">
        <v>37</v>
      </c>
      <c r="B64" s="60">
        <v>6</v>
      </c>
      <c r="C64" s="60" t="str">
        <f>VLOOKUP(B64,課題!A:G,2,FALSE)</f>
        <v>チーム１</v>
      </c>
      <c r="D64" s="61" t="str">
        <f>VLOOKUP(B64,課題!A:G,3,FALSE)</f>
        <v>議事録委託</v>
      </c>
      <c r="E64" s="71">
        <f>VLOOKUP(B64,課題!A:G,4,FALSE)</f>
        <v>0</v>
      </c>
      <c r="F64" s="72" t="str">
        <f>VLOOKUP(B64,課題!A:G,6,FALSE)</f>
        <v>会議の議事録を作成する時間がムダ。庁内で議事録作成を委託できるサービスがある。有料だが、有効と思われる。</v>
      </c>
      <c r="G64" s="60" t="str">
        <f>VLOOKUP(B64,課題!A:G,5,FALSE)</f>
        <v>自動化</v>
      </c>
      <c r="H64" s="60">
        <f>VLOOKUP(B64,課題!A:G,7,FALSE)</f>
        <v>4</v>
      </c>
    </row>
    <row r="65" spans="1:8" x14ac:dyDescent="0.4">
      <c r="A65" s="61" t="s">
        <v>37</v>
      </c>
      <c r="B65" s="60">
        <v>63</v>
      </c>
      <c r="C65" s="60" t="str">
        <f>VLOOKUP(B65,課題!A:G,2,FALSE)</f>
        <v>チーム２</v>
      </c>
      <c r="D65" s="61" t="str">
        <f>VLOOKUP(B65,課題!A:G,3,FALSE)</f>
        <v>無駄な資料作成</v>
      </c>
      <c r="E65" s="71">
        <f>VLOOKUP(B65,課題!A:G,4,FALSE)</f>
        <v>0</v>
      </c>
      <c r="F65" s="72" t="str">
        <f>VLOOKUP(B65,課題!A:G,6,FALSE)</f>
        <v>やめる・捨てる</v>
      </c>
      <c r="G65" s="60" t="str">
        <f>VLOOKUP(B65,課題!A:G,5,FALSE)</f>
        <v>その他</v>
      </c>
      <c r="H65" s="60">
        <f>VLOOKUP(B65,課題!A:G,7,FALSE)</f>
        <v>2</v>
      </c>
    </row>
    <row r="66" spans="1:8" x14ac:dyDescent="0.4">
      <c r="A66" s="61" t="s">
        <v>37</v>
      </c>
      <c r="B66" s="60">
        <v>65</v>
      </c>
      <c r="C66" s="60" t="str">
        <f>VLOOKUP(B66,課題!A:G,2,FALSE)</f>
        <v>チーム３</v>
      </c>
      <c r="D66" s="61" t="str">
        <f>VLOOKUP(B66,課題!A:G,3,FALSE)</f>
        <v>資料作りは大変なのにその一部しか使われない</v>
      </c>
      <c r="E66" s="71">
        <f>VLOOKUP(B66,課題!A:G,4,FALSE)</f>
        <v>0</v>
      </c>
      <c r="F66" s="72">
        <f>VLOOKUP(B66,課題!A:G,6,FALSE)</f>
        <v>0</v>
      </c>
      <c r="G66" s="60" t="str">
        <f>VLOOKUP(B66,課題!A:G,5,FALSE)</f>
        <v>自動化</v>
      </c>
      <c r="H66" s="60">
        <f>VLOOKUP(B66,課題!A:G,7,FALSE)</f>
        <v>5</v>
      </c>
    </row>
    <row r="67" spans="1:8" ht="37.5" x14ac:dyDescent="0.4">
      <c r="A67" s="61" t="s">
        <v>37</v>
      </c>
      <c r="B67" s="60">
        <v>66</v>
      </c>
      <c r="C67" s="60" t="str">
        <f>VLOOKUP(B67,課題!A:G,2,FALSE)</f>
        <v>チーム３</v>
      </c>
      <c r="D67" s="61" t="str">
        <f>VLOOKUP(B67,課題!A:G,3,FALSE)</f>
        <v>復命書が多い</v>
      </c>
      <c r="E67" s="71">
        <f>VLOOKUP(B67,課題!A:G,4,FALSE)</f>
        <v>0</v>
      </c>
      <c r="F67" s="72" t="str">
        <f>VLOOKUP(B67,課題!A:G,6,FALSE)</f>
        <v>会議や出張の報告資料を紙で作成しており、頻繁であるため手間となっている。</v>
      </c>
      <c r="G67" s="60" t="str">
        <f>VLOOKUP(B67,課題!A:G,5,FALSE)</f>
        <v>自動化</v>
      </c>
      <c r="H67" s="60">
        <f>VLOOKUP(B67,課題!A:G,7,FALSE)</f>
        <v>5</v>
      </c>
    </row>
    <row r="68" spans="1:8" ht="56.25" x14ac:dyDescent="0.4">
      <c r="A68" s="61" t="s">
        <v>37</v>
      </c>
      <c r="B68" s="60">
        <v>75</v>
      </c>
      <c r="C68" s="60" t="str">
        <f>VLOOKUP(B68,課題!A:G,2,FALSE)</f>
        <v>チーム３</v>
      </c>
      <c r="D68" s="61" t="str">
        <f>VLOOKUP(B68,課題!A:G,3,FALSE)</f>
        <v>議事録作成　テープおこし</v>
      </c>
      <c r="E68" s="71">
        <f>VLOOKUP(B68,課題!A:G,4,FALSE)</f>
        <v>0</v>
      </c>
      <c r="F68" s="72" t="str">
        <f>VLOOKUP(B68,課題!A:G,6,FALSE)</f>
        <v>議事録も、音声から直接文字起こししてくれるツールが欲しい。（VoiceGraphyのようなもの。ただし、そのようなツールがあることは承知で、予算がつかないことが本質的な課題となっている）</v>
      </c>
      <c r="G68" s="60" t="str">
        <f>VLOOKUP(B68,課題!A:G,5,FALSE)</f>
        <v>自動化</v>
      </c>
      <c r="H68" s="60">
        <f>VLOOKUP(B68,課題!A:G,7,FALSE)</f>
        <v>2</v>
      </c>
    </row>
    <row r="69" spans="1:8" x14ac:dyDescent="0.4">
      <c r="A69" s="61" t="s">
        <v>37</v>
      </c>
      <c r="B69" s="60">
        <v>107</v>
      </c>
      <c r="C69" s="60" t="str">
        <f>VLOOKUP(B69,課題!A:G,2,FALSE)</f>
        <v>チーム４</v>
      </c>
      <c r="D69" s="61" t="str">
        <f>VLOOKUP(B69,課題!A:G,3,FALSE)</f>
        <v>議事のテープ起こしがめんどう</v>
      </c>
      <c r="E69" s="71">
        <f>VLOOKUP(B69,課題!A:G,4,FALSE)</f>
        <v>0</v>
      </c>
      <c r="F69" s="72">
        <f>VLOOKUP(B69,課題!A:G,6,FALSE)</f>
        <v>0</v>
      </c>
      <c r="G69" s="60" t="str">
        <f>VLOOKUP(B69,課題!A:G,5,FALSE)</f>
        <v>自動化</v>
      </c>
      <c r="H69" s="60">
        <f>VLOOKUP(B69,課題!A:G,7,FALSE)</f>
        <v>5</v>
      </c>
    </row>
    <row r="70" spans="1:8" x14ac:dyDescent="0.4">
      <c r="A70" s="61" t="s">
        <v>37</v>
      </c>
      <c r="B70" s="60">
        <v>133</v>
      </c>
      <c r="C70" s="60" t="str">
        <f>VLOOKUP(B70,課題!A:G,2,FALSE)</f>
        <v>チーム４</v>
      </c>
      <c r="D70" s="61" t="str">
        <f>VLOOKUP(B70,課題!A:G,3,FALSE)</f>
        <v>復命書を書くのがめんどう</v>
      </c>
      <c r="E70" s="71">
        <f>VLOOKUP(B70,課題!A:G,4,FALSE)</f>
        <v>0</v>
      </c>
      <c r="F70" s="72">
        <f>VLOOKUP(B70,課題!A:G,6,FALSE)</f>
        <v>0</v>
      </c>
      <c r="G70" s="60" t="str">
        <f>VLOOKUP(B70,課題!A:G,5,FALSE)</f>
        <v>共有化</v>
      </c>
      <c r="H70" s="60">
        <f>VLOOKUP(B70,課題!A:G,7,FALSE)</f>
        <v>4</v>
      </c>
    </row>
    <row r="71" spans="1:8" x14ac:dyDescent="0.4">
      <c r="A71" s="61" t="s">
        <v>176</v>
      </c>
      <c r="B71" s="60">
        <v>18</v>
      </c>
      <c r="C71" s="60" t="str">
        <f>VLOOKUP(B71,課題!A:G,2,FALSE)</f>
        <v>チーム１</v>
      </c>
      <c r="D71" s="61" t="str">
        <f>VLOOKUP(B71,課題!A:G,3,FALSE)</f>
        <v>都道府県で統一された公開情報があれば</v>
      </c>
      <c r="E71" s="71">
        <f>VLOOKUP(B71,課題!A:G,4,FALSE)</f>
        <v>0</v>
      </c>
      <c r="F71" s="72" t="str">
        <f>VLOOKUP(B71,課題!A:G,6,FALSE)</f>
        <v>項番17の続き</v>
      </c>
      <c r="G71" s="60" t="str">
        <f>VLOOKUP(B71,課題!A:G,5,FALSE)</f>
        <v>見える化</v>
      </c>
      <c r="H71" s="60">
        <f>VLOOKUP(B71,課題!A:G,7,FALSE)</f>
        <v>5</v>
      </c>
    </row>
    <row r="72" spans="1:8" x14ac:dyDescent="0.4">
      <c r="A72" s="61" t="s">
        <v>176</v>
      </c>
      <c r="B72" s="60">
        <v>34</v>
      </c>
      <c r="C72" s="60" t="str">
        <f>VLOOKUP(B72,課題!A:G,2,FALSE)</f>
        <v>チーム２</v>
      </c>
      <c r="D72" s="61" t="str">
        <f>VLOOKUP(B72,課題!A:G,3,FALSE)</f>
        <v>基準や標準があいまいな業務</v>
      </c>
      <c r="E72" s="71">
        <f>VLOOKUP(B72,課題!A:G,4,FALSE)</f>
        <v>0</v>
      </c>
      <c r="F72" s="72">
        <f>VLOOKUP(B72,課題!A:G,6,FALSE)</f>
        <v>0</v>
      </c>
      <c r="G72" s="60" t="str">
        <f>VLOOKUP(B72,課題!A:G,5,FALSE)</f>
        <v>数値化</v>
      </c>
      <c r="H72" s="60">
        <f>VLOOKUP(B72,課題!A:G,7,FALSE)</f>
        <v>5</v>
      </c>
    </row>
    <row r="73" spans="1:8" x14ac:dyDescent="0.4">
      <c r="A73" s="61" t="s">
        <v>176</v>
      </c>
      <c r="B73" s="60">
        <v>90</v>
      </c>
      <c r="C73" s="60" t="str">
        <f>VLOOKUP(B73,課題!A:G,2,FALSE)</f>
        <v>チーム３</v>
      </c>
      <c r="D73" s="61" t="str">
        <f>VLOOKUP(B73,課題!A:G,3,FALSE)</f>
        <v>仕事が属人的になりがち</v>
      </c>
      <c r="E73" s="71">
        <f>VLOOKUP(B73,課題!A:G,4,FALSE)</f>
        <v>0</v>
      </c>
      <c r="F73" s="72" t="str">
        <f>VLOOKUP(B73,課題!A:G,6,FALSE)</f>
        <v>項番83と同様</v>
      </c>
      <c r="G73" s="60" t="str">
        <f>VLOOKUP(B73,課題!A:G,5,FALSE)</f>
        <v>共有化</v>
      </c>
      <c r="H73" s="60">
        <f>VLOOKUP(B73,課題!A:G,7,FALSE)</f>
        <v>2</v>
      </c>
    </row>
    <row r="74" spans="1:8" x14ac:dyDescent="0.4">
      <c r="A74" s="61" t="s">
        <v>176</v>
      </c>
      <c r="B74" s="60">
        <v>83</v>
      </c>
      <c r="C74" s="60" t="str">
        <f>VLOOKUP(B74,課題!A:G,2,FALSE)</f>
        <v>チーム３</v>
      </c>
      <c r="D74" s="61" t="str">
        <f>VLOOKUP(B74,課題!A:G,3,FALSE)</f>
        <v>仕事が属人的になりがち</v>
      </c>
      <c r="E74" s="71" t="str">
        <f>VLOOKUP(B74,課題!A:G,4,FALSE)</f>
        <v>82関連</v>
      </c>
      <c r="F74" s="72" t="str">
        <f>VLOOKUP(B74,課題!A:G,6,FALSE)</f>
        <v>データ管理が属人化してしまうことに起因。</v>
      </c>
      <c r="G74" s="60" t="str">
        <f>VLOOKUP(B74,課題!A:G,5,FALSE)</f>
        <v>見える化</v>
      </c>
      <c r="H74" s="60">
        <f>VLOOKUP(B74,課題!A:G,7,FALSE)</f>
        <v>2</v>
      </c>
    </row>
    <row r="75" spans="1:8" x14ac:dyDescent="0.4">
      <c r="A75" s="61" t="s">
        <v>176</v>
      </c>
      <c r="B75" s="60">
        <v>58</v>
      </c>
      <c r="C75" s="60" t="str">
        <f>VLOOKUP(B75,課題!A:G,2,FALSE)</f>
        <v>チーム２</v>
      </c>
      <c r="D75" s="61" t="str">
        <f>VLOOKUP(B75,課題!A:G,3,FALSE)</f>
        <v>各校へ依頼する調整ものの整理が大変</v>
      </c>
      <c r="E75" s="71">
        <f>VLOOKUP(B75,課題!A:G,4,FALSE)</f>
        <v>0</v>
      </c>
      <c r="F75" s="72">
        <f>VLOOKUP(B75,課題!A:G,6,FALSE)</f>
        <v>0</v>
      </c>
      <c r="G75" s="60" t="str">
        <f>VLOOKUP(B75,課題!A:G,5,FALSE)</f>
        <v>共有化</v>
      </c>
      <c r="H75" s="60">
        <f>VLOOKUP(B75,課題!A:G,7,FALSE)</f>
        <v>3</v>
      </c>
    </row>
    <row r="76" spans="1:8" x14ac:dyDescent="0.4">
      <c r="A76" s="61" t="s">
        <v>177</v>
      </c>
      <c r="B76" s="60">
        <v>15</v>
      </c>
      <c r="C76" s="60" t="str">
        <f>VLOOKUP(B76,課題!A:G,2,FALSE)</f>
        <v>チーム１</v>
      </c>
      <c r="D76" s="61" t="str">
        <f>VLOOKUP(B76,課題!A:G,3,FALSE)</f>
        <v>アンケート結果</v>
      </c>
      <c r="E76" s="71">
        <f>VLOOKUP(B76,課題!A:G,4,FALSE)</f>
        <v>0</v>
      </c>
      <c r="F76" s="72" t="str">
        <f>VLOOKUP(B76,課題!A:G,6,FALSE)</f>
        <v>アンケートの結果を上位上司に報告する際のまとめが手間</v>
      </c>
      <c r="G76" s="60" t="str">
        <f>VLOOKUP(B76,課題!A:G,5,FALSE)</f>
        <v>数値化</v>
      </c>
      <c r="H76" s="60">
        <f>VLOOKUP(B76,課題!A:G,7,FALSE)</f>
        <v>5</v>
      </c>
    </row>
    <row r="77" spans="1:8" ht="37.5" x14ac:dyDescent="0.4">
      <c r="A77" s="61" t="s">
        <v>177</v>
      </c>
      <c r="B77" s="60">
        <v>57</v>
      </c>
      <c r="C77" s="60" t="str">
        <f>VLOOKUP(B77,課題!A:G,2,FALSE)</f>
        <v>チーム２</v>
      </c>
      <c r="D77" s="61" t="str">
        <f>VLOOKUP(B77,課題!A:G,3,FALSE)</f>
        <v>アンケート等がばらばらに依頼（学校の負担が大きい）</v>
      </c>
      <c r="E77" s="71">
        <f>VLOOKUP(B77,課題!A:G,4,FALSE)</f>
        <v>0</v>
      </c>
      <c r="F77" s="72">
        <f>VLOOKUP(B77,課題!A:G,6,FALSE)</f>
        <v>0</v>
      </c>
      <c r="G77" s="60" t="str">
        <f>VLOOKUP(B77,課題!A:G,5,FALSE)</f>
        <v>共有化</v>
      </c>
      <c r="H77" s="60">
        <f>VLOOKUP(B77,課題!A:G,7,FALSE)</f>
        <v>4</v>
      </c>
    </row>
    <row r="78" spans="1:8" x14ac:dyDescent="0.4">
      <c r="A78" s="61" t="s">
        <v>177</v>
      </c>
      <c r="B78" s="60">
        <v>98</v>
      </c>
      <c r="C78" s="60" t="str">
        <f>VLOOKUP(B78,課題!A:G,2,FALSE)</f>
        <v>チーム３</v>
      </c>
      <c r="D78" s="61" t="str">
        <f>VLOOKUP(B78,課題!A:G,3,FALSE)</f>
        <v>他課とデータ共有しにくい</v>
      </c>
      <c r="E78" s="71">
        <f>VLOOKUP(B78,課題!A:G,4,FALSE)</f>
        <v>0</v>
      </c>
      <c r="F78" s="72">
        <f>VLOOKUP(B78,課題!A:G,6,FALSE)</f>
        <v>0</v>
      </c>
      <c r="G78" s="60" t="str">
        <f>VLOOKUP(B78,課題!A:G,5,FALSE)</f>
        <v>共有化</v>
      </c>
      <c r="H78" s="60">
        <f>VLOOKUP(B78,課題!A:G,7,FALSE)</f>
        <v>4</v>
      </c>
    </row>
    <row r="79" spans="1:8" x14ac:dyDescent="0.4">
      <c r="A79" s="61" t="s">
        <v>177</v>
      </c>
      <c r="B79" s="60">
        <v>100</v>
      </c>
      <c r="C79" s="60" t="str">
        <f>VLOOKUP(B79,課題!A:G,2,FALSE)</f>
        <v>チーム３</v>
      </c>
      <c r="D79" s="61" t="str">
        <f>VLOOKUP(B79,課題!A:G,3,FALSE)</f>
        <v>グループを越えて情報共有しにくい</v>
      </c>
      <c r="E79" s="71" t="str">
        <f>VLOOKUP(B79,課題!A:G,4,FALSE)</f>
        <v>98関連</v>
      </c>
      <c r="F79" s="72">
        <f>VLOOKUP(B79,課題!A:G,6,FALSE)</f>
        <v>0</v>
      </c>
      <c r="G79" s="60" t="str">
        <f>VLOOKUP(B79,課題!A:G,5,FALSE)</f>
        <v>共有化</v>
      </c>
      <c r="H79" s="60">
        <f>VLOOKUP(B79,課題!A:G,7,FALSE)</f>
        <v>2</v>
      </c>
    </row>
    <row r="80" spans="1:8" x14ac:dyDescent="0.4">
      <c r="A80" s="61" t="s">
        <v>177</v>
      </c>
      <c r="B80" s="60">
        <v>87</v>
      </c>
      <c r="C80" s="60" t="str">
        <f>VLOOKUP(B80,課題!A:G,2,FALSE)</f>
        <v>チーム３</v>
      </c>
      <c r="D80" s="61" t="str">
        <f>VLOOKUP(B80,課題!A:G,3,FALSE)</f>
        <v>意外な課に欲しいデータがある</v>
      </c>
      <c r="E80" s="71">
        <f>VLOOKUP(B80,課題!A:G,4,FALSE)</f>
        <v>0</v>
      </c>
      <c r="F80" s="72" t="str">
        <f>VLOOKUP(B80,課題!A:G,6,FALSE)</f>
        <v>項番80と同様</v>
      </c>
      <c r="G80" s="60" t="str">
        <f>VLOOKUP(B80,課題!A:G,5,FALSE)</f>
        <v>共有化</v>
      </c>
      <c r="H80" s="60">
        <f>VLOOKUP(B80,課題!A:G,7,FALSE)</f>
        <v>5</v>
      </c>
    </row>
    <row r="81" spans="1:8" x14ac:dyDescent="0.4">
      <c r="A81" s="61" t="s">
        <v>177</v>
      </c>
      <c r="B81" s="60">
        <v>80</v>
      </c>
      <c r="C81" s="60" t="str">
        <f>VLOOKUP(B81,課題!A:G,2,FALSE)</f>
        <v>チーム３</v>
      </c>
      <c r="D81" s="61" t="str">
        <f>VLOOKUP(B81,課題!A:G,3,FALSE)</f>
        <v>意外な課に欲しいデータがある</v>
      </c>
      <c r="E81" s="71">
        <f>VLOOKUP(B81,課題!A:G,4,FALSE)</f>
        <v>0</v>
      </c>
      <c r="F81" s="72">
        <f>VLOOKUP(B81,課題!A:G,6,FALSE)</f>
        <v>0</v>
      </c>
      <c r="G81" s="60" t="str">
        <f>VLOOKUP(B81,課題!A:G,5,FALSE)</f>
        <v>見える化</v>
      </c>
      <c r="H81" s="60">
        <f>VLOOKUP(B81,課題!A:G,7,FALSE)</f>
        <v>5</v>
      </c>
    </row>
    <row r="82" spans="1:8" x14ac:dyDescent="0.4">
      <c r="A82" s="61" t="s">
        <v>177</v>
      </c>
      <c r="B82" s="60">
        <v>128</v>
      </c>
      <c r="C82" s="60" t="str">
        <f>VLOOKUP(B82,課題!A:G,2,FALSE)</f>
        <v>チーム４</v>
      </c>
      <c r="D82" s="61" t="str">
        <f>VLOOKUP(B82,課題!A:G,3,FALSE)</f>
        <v>財務会計の事例の共有、全体展開</v>
      </c>
      <c r="E82" s="71">
        <f>VLOOKUP(B82,課題!A:G,4,FALSE)</f>
        <v>0</v>
      </c>
      <c r="F82" s="72">
        <f>VLOOKUP(B82,課題!A:G,6,FALSE)</f>
        <v>0</v>
      </c>
      <c r="G82" s="60" t="str">
        <f>VLOOKUP(B82,課題!A:G,5,FALSE)</f>
        <v>共有化</v>
      </c>
      <c r="H82" s="60">
        <f>VLOOKUP(B82,課題!A:G,7,FALSE)</f>
        <v>5</v>
      </c>
    </row>
    <row r="83" spans="1:8" ht="37.5" x14ac:dyDescent="0.4">
      <c r="A83" s="61" t="s">
        <v>177</v>
      </c>
      <c r="B83" s="60">
        <v>26</v>
      </c>
      <c r="C83" s="60" t="str">
        <f>VLOOKUP(B83,課題!A:G,2,FALSE)</f>
        <v>チーム１</v>
      </c>
      <c r="D83" s="61" t="str">
        <f>VLOOKUP(B83,課題!A:G,3,FALSE)</f>
        <v>依頼文の情報共有（ひな型）</v>
      </c>
      <c r="E83" s="71">
        <f>VLOOKUP(B83,課題!A:G,4,FALSE)</f>
        <v>0</v>
      </c>
      <c r="F83" s="72" t="str">
        <f>VLOOKUP(B83,課題!A:G,6,FALSE)</f>
        <v>各依頼文書について、その都度「何を記載すればよいか」考えるのが大変。
類似依頼文をテンプレート使用できると助かる。</v>
      </c>
      <c r="G83" s="60" t="str">
        <f>VLOOKUP(B83,課題!A:G,5,FALSE)</f>
        <v>共有化</v>
      </c>
      <c r="H83" s="60">
        <f>VLOOKUP(B83,課題!A:G,7,FALSE)</f>
        <v>4</v>
      </c>
    </row>
    <row r="84" spans="1:8" x14ac:dyDescent="0.4">
      <c r="A84" s="61" t="s">
        <v>177</v>
      </c>
      <c r="B84" s="60">
        <v>22</v>
      </c>
      <c r="C84" s="60" t="str">
        <f>VLOOKUP(B84,課題!A:G,2,FALSE)</f>
        <v>チーム１</v>
      </c>
      <c r="D84" s="61" t="str">
        <f>VLOOKUP(B84,課題!A:G,3,FALSE)</f>
        <v>シフト制のため情報共有しづらい</v>
      </c>
      <c r="E84" s="71">
        <f>VLOOKUP(B84,課題!A:G,4,FALSE)</f>
        <v>0</v>
      </c>
      <c r="F84" s="72" t="str">
        <f>VLOOKUP(B84,課題!A:G,6,FALSE)</f>
        <v>勤務がシフト制であり、みんなが集まる時間がない。</v>
      </c>
      <c r="G84" s="60" t="str">
        <f>VLOOKUP(B84,課題!A:G,5,FALSE)</f>
        <v>見える化</v>
      </c>
      <c r="H84" s="60">
        <f>VLOOKUP(B84,課題!A:G,7,FALSE)</f>
        <v>2</v>
      </c>
    </row>
    <row r="85" spans="1:8" x14ac:dyDescent="0.4">
      <c r="A85" s="61" t="s">
        <v>177</v>
      </c>
      <c r="B85" s="60">
        <v>25</v>
      </c>
      <c r="C85" s="60" t="str">
        <f>VLOOKUP(B85,課題!A:G,2,FALSE)</f>
        <v>チーム１</v>
      </c>
      <c r="D85" s="61" t="str">
        <f>VLOOKUP(B85,課題!A:G,3,FALSE)</f>
        <v>仕様の共有</v>
      </c>
      <c r="E85" s="71">
        <f>VLOOKUP(B85,課題!A:G,4,FALSE)</f>
        <v>0</v>
      </c>
      <c r="F85" s="72">
        <f>VLOOKUP(B85,課題!A:G,6,FALSE)</f>
        <v>0</v>
      </c>
      <c r="G85" s="60" t="str">
        <f>VLOOKUP(B85,課題!A:G,5,FALSE)</f>
        <v>共有化</v>
      </c>
      <c r="H85" s="60">
        <f>VLOOKUP(B85,課題!A:G,7,FALSE)</f>
        <v>5</v>
      </c>
    </row>
    <row r="86" spans="1:8" x14ac:dyDescent="0.4">
      <c r="A86" s="61" t="s">
        <v>177</v>
      </c>
      <c r="B86" s="60">
        <v>93</v>
      </c>
      <c r="C86" s="60" t="str">
        <f>VLOOKUP(B86,課題!A:G,2,FALSE)</f>
        <v>チーム３</v>
      </c>
      <c r="D86" s="61" t="str">
        <f>VLOOKUP(B86,課題!A:G,3,FALSE)</f>
        <v>蓄積したデータの活用</v>
      </c>
      <c r="E86" s="71">
        <f>VLOOKUP(B86,課題!A:G,4,FALSE)</f>
        <v>0</v>
      </c>
      <c r="F86" s="72">
        <f>VLOOKUP(B86,課題!A:G,6,FALSE)</f>
        <v>0</v>
      </c>
      <c r="G86" s="60" t="str">
        <f>VLOOKUP(B86,課題!A:G,5,FALSE)</f>
        <v>共有化</v>
      </c>
      <c r="H86" s="60">
        <f>VLOOKUP(B86,課題!A:G,7,FALSE)</f>
        <v>5</v>
      </c>
    </row>
    <row r="87" spans="1:8" x14ac:dyDescent="0.4">
      <c r="A87" s="61" t="s">
        <v>178</v>
      </c>
      <c r="B87" s="60">
        <v>39</v>
      </c>
      <c r="C87" s="60" t="str">
        <f>VLOOKUP(B87,課題!A:G,2,FALSE)</f>
        <v>チーム２</v>
      </c>
      <c r="D87" s="61" t="str">
        <f>VLOOKUP(B87,課題!A:G,3,FALSE)</f>
        <v>公開してよい情報を判別するのが難しい</v>
      </c>
      <c r="E87" s="71">
        <f>VLOOKUP(B87,課題!A:G,4,FALSE)</f>
        <v>0</v>
      </c>
      <c r="F87" s="72">
        <f>VLOOKUP(B87,課題!A:G,6,FALSE)</f>
        <v>0</v>
      </c>
      <c r="G87" s="60" t="str">
        <f>VLOOKUP(B87,課題!A:G,5,FALSE)</f>
        <v>数値化</v>
      </c>
      <c r="H87" s="60">
        <f>VLOOKUP(B87,課題!A:G,7,FALSE)</f>
        <v>3</v>
      </c>
    </row>
    <row r="88" spans="1:8" x14ac:dyDescent="0.4">
      <c r="A88" s="61" t="s">
        <v>178</v>
      </c>
      <c r="B88" s="60">
        <v>40</v>
      </c>
      <c r="C88" s="60" t="str">
        <f>VLOOKUP(B88,課題!A:G,2,FALSE)</f>
        <v>チーム２</v>
      </c>
      <c r="D88" s="61" t="str">
        <f>VLOOKUP(B88,課題!A:G,3,FALSE)</f>
        <v>公開してよい情報を判別するのが難しい</v>
      </c>
      <c r="E88" s="71">
        <f>VLOOKUP(B88,課題!A:G,4,FALSE)</f>
        <v>0</v>
      </c>
      <c r="F88" s="72">
        <f>VLOOKUP(B88,課題!A:G,6,FALSE)</f>
        <v>0</v>
      </c>
      <c r="G88" s="60" t="str">
        <f>VLOOKUP(B88,課題!A:G,5,FALSE)</f>
        <v>見える化</v>
      </c>
      <c r="H88" s="60">
        <f>VLOOKUP(B88,課題!A:G,7,FALSE)</f>
        <v>3</v>
      </c>
    </row>
    <row r="89" spans="1:8" x14ac:dyDescent="0.4">
      <c r="A89" s="61" t="s">
        <v>178</v>
      </c>
      <c r="B89" s="60">
        <v>43</v>
      </c>
      <c r="C89" s="60" t="str">
        <f>VLOOKUP(B89,課題!A:G,2,FALSE)</f>
        <v>チーム２</v>
      </c>
      <c r="D89" s="61" t="str">
        <f>VLOOKUP(B89,課題!A:G,3,FALSE)</f>
        <v>公開する仕組みがない</v>
      </c>
      <c r="E89" s="71" t="str">
        <f>VLOOKUP(B89,課題!A:G,4,FALSE)</f>
        <v>48関連</v>
      </c>
      <c r="F89" s="72">
        <f>VLOOKUP(B89,課題!A:G,6,FALSE)</f>
        <v>0</v>
      </c>
      <c r="G89" s="60" t="str">
        <f>VLOOKUP(B89,課題!A:G,5,FALSE)</f>
        <v>見える化</v>
      </c>
      <c r="H89" s="60">
        <f>VLOOKUP(B89,課題!A:G,7,FALSE)</f>
        <v>4</v>
      </c>
    </row>
    <row r="90" spans="1:8" x14ac:dyDescent="0.4">
      <c r="A90" s="61" t="s">
        <v>178</v>
      </c>
      <c r="B90" s="60">
        <v>46</v>
      </c>
      <c r="C90" s="60" t="str">
        <f>VLOOKUP(B90,課題!A:G,2,FALSE)</f>
        <v>チーム２</v>
      </c>
      <c r="D90" s="61" t="str">
        <f>VLOOKUP(B90,課題!A:G,3,FALSE)</f>
        <v>公開後の問い合わせ対応工数</v>
      </c>
      <c r="E90" s="71">
        <f>VLOOKUP(B90,課題!A:G,4,FALSE)</f>
        <v>0</v>
      </c>
      <c r="F90" s="72">
        <f>VLOOKUP(B90,課題!A:G,6,FALSE)</f>
        <v>0</v>
      </c>
      <c r="G90" s="60" t="str">
        <f>VLOOKUP(B90,課題!A:G,5,FALSE)</f>
        <v>見える化</v>
      </c>
      <c r="H90" s="60">
        <f>VLOOKUP(B90,課題!A:G,7,FALSE)</f>
        <v>1</v>
      </c>
    </row>
    <row r="91" spans="1:8" x14ac:dyDescent="0.4">
      <c r="A91" s="61" t="s">
        <v>178</v>
      </c>
      <c r="B91" s="60">
        <v>47</v>
      </c>
      <c r="C91" s="60" t="str">
        <f>VLOOKUP(B91,課題!A:G,2,FALSE)</f>
        <v>チーム２</v>
      </c>
      <c r="D91" s="61" t="str">
        <f>VLOOKUP(B91,課題!A:G,3,FALSE)</f>
        <v>情報があることをPRしてみても良いのでは</v>
      </c>
      <c r="E91" s="71" t="str">
        <f>VLOOKUP(B91,課題!A:G,4,FALSE)</f>
        <v>48関連</v>
      </c>
      <c r="F91" s="72">
        <f>VLOOKUP(B91,課題!A:G,6,FALSE)</f>
        <v>0</v>
      </c>
      <c r="G91" s="60" t="str">
        <f>VLOOKUP(B91,課題!A:G,5,FALSE)</f>
        <v>見える化</v>
      </c>
      <c r="H91" s="60">
        <f>VLOOKUP(B91,課題!A:G,7,FALSE)</f>
        <v>2</v>
      </c>
    </row>
    <row r="92" spans="1:8" ht="37.5" x14ac:dyDescent="0.4">
      <c r="A92" s="61" t="s">
        <v>178</v>
      </c>
      <c r="B92" s="60">
        <v>48</v>
      </c>
      <c r="C92" s="60" t="str">
        <f>VLOOKUP(B92,課題!A:G,2,FALSE)</f>
        <v>チーム２</v>
      </c>
      <c r="D92" s="61" t="str">
        <f>VLOOKUP(B92,課題!A:G,3,FALSE)</f>
        <v>遺跡の情報をCD化してあるが公開されていない（冊子に添付）</v>
      </c>
      <c r="E92" s="71">
        <f>VLOOKUP(B92,課題!A:G,4,FALSE)</f>
        <v>0</v>
      </c>
      <c r="F92" s="72">
        <f>VLOOKUP(B92,課題!A:G,6,FALSE)</f>
        <v>0</v>
      </c>
      <c r="G92" s="60" t="str">
        <f>VLOOKUP(B92,課題!A:G,5,FALSE)</f>
        <v>見える化</v>
      </c>
      <c r="H92" s="60">
        <f>VLOOKUP(B92,課題!A:G,7,FALSE)</f>
        <v>2</v>
      </c>
    </row>
    <row r="93" spans="1:8" x14ac:dyDescent="0.4">
      <c r="A93" s="61" t="s">
        <v>178</v>
      </c>
      <c r="B93" s="60">
        <v>49</v>
      </c>
      <c r="C93" s="60" t="str">
        <f>VLOOKUP(B93,課題!A:G,2,FALSE)</f>
        <v>チーム２</v>
      </c>
      <c r="D93" s="61" t="str">
        <f>VLOOKUP(B93,課題!A:G,3,FALSE)</f>
        <v>DVD丸ごと公開</v>
      </c>
      <c r="E93" s="71" t="str">
        <f>VLOOKUP(B93,課題!A:G,4,FALSE)</f>
        <v>48関連</v>
      </c>
      <c r="F93" s="72">
        <f>VLOOKUP(B93,課題!A:G,6,FALSE)</f>
        <v>0</v>
      </c>
      <c r="G93" s="60" t="str">
        <f>VLOOKUP(B93,課題!A:G,5,FALSE)</f>
        <v>見える化</v>
      </c>
      <c r="H93" s="60">
        <f>VLOOKUP(B93,課題!A:G,7,FALSE)</f>
        <v>2</v>
      </c>
    </row>
    <row r="94" spans="1:8" x14ac:dyDescent="0.4">
      <c r="A94" s="61" t="s">
        <v>178</v>
      </c>
      <c r="B94" s="60">
        <v>50</v>
      </c>
      <c r="C94" s="60" t="str">
        <f>VLOOKUP(B94,課題!A:G,2,FALSE)</f>
        <v>チーム２</v>
      </c>
      <c r="D94" s="61" t="str">
        <f>VLOOKUP(B94,課題!A:G,3,FALSE)</f>
        <v>せっかく作ったのにそのまま</v>
      </c>
      <c r="E94" s="71" t="str">
        <f>VLOOKUP(B94,課題!A:G,4,FALSE)</f>
        <v>48関連</v>
      </c>
      <c r="F94" s="72">
        <f>VLOOKUP(B94,課題!A:G,6,FALSE)</f>
        <v>0</v>
      </c>
      <c r="G94" s="60" t="str">
        <f>VLOOKUP(B94,課題!A:G,5,FALSE)</f>
        <v>見える化</v>
      </c>
      <c r="H94" s="60">
        <f>VLOOKUP(B94,課題!A:G,7,FALSE)</f>
        <v>2</v>
      </c>
    </row>
    <row r="95" spans="1:8" x14ac:dyDescent="0.4">
      <c r="A95" s="61" t="s">
        <v>178</v>
      </c>
      <c r="B95" s="60">
        <v>51</v>
      </c>
      <c r="C95" s="60" t="str">
        <f>VLOOKUP(B95,課題!A:G,2,FALSE)</f>
        <v>チーム２</v>
      </c>
      <c r="D95" s="61" t="str">
        <f>VLOOKUP(B95,課題!A:G,3,FALSE)</f>
        <v>公開したくてもハードル高い</v>
      </c>
      <c r="E95" s="71" t="str">
        <f>VLOOKUP(B95,課題!A:G,4,FALSE)</f>
        <v>48関連</v>
      </c>
      <c r="F95" s="72">
        <f>VLOOKUP(B95,課題!A:G,6,FALSE)</f>
        <v>0</v>
      </c>
      <c r="G95" s="60" t="str">
        <f>VLOOKUP(B95,課題!A:G,5,FALSE)</f>
        <v>見える化</v>
      </c>
      <c r="H95" s="60">
        <f>VLOOKUP(B95,課題!A:G,7,FALSE)</f>
        <v>2</v>
      </c>
    </row>
    <row r="96" spans="1:8" x14ac:dyDescent="0.4">
      <c r="A96" s="61" t="s">
        <v>178</v>
      </c>
      <c r="B96" s="60">
        <v>52</v>
      </c>
      <c r="C96" s="60" t="str">
        <f>VLOOKUP(B96,課題!A:G,2,FALSE)</f>
        <v>チーム２</v>
      </c>
      <c r="D96" s="61" t="str">
        <f>VLOOKUP(B96,課題!A:G,3,FALSE)</f>
        <v>画像等データ量ネック</v>
      </c>
      <c r="E96" s="71" t="str">
        <f>VLOOKUP(B96,課題!A:G,4,FALSE)</f>
        <v>48関連</v>
      </c>
      <c r="F96" s="72">
        <f>VLOOKUP(B96,課題!A:G,6,FALSE)</f>
        <v>0</v>
      </c>
      <c r="G96" s="60" t="str">
        <f>VLOOKUP(B96,課題!A:G,5,FALSE)</f>
        <v>見える化</v>
      </c>
      <c r="H96" s="60">
        <f>VLOOKUP(B96,課題!A:G,7,FALSE)</f>
        <v>2</v>
      </c>
    </row>
    <row r="97" spans="1:8" ht="37.5" x14ac:dyDescent="0.4">
      <c r="A97" s="61" t="s">
        <v>178</v>
      </c>
      <c r="B97" s="60">
        <v>102</v>
      </c>
      <c r="C97" s="60" t="str">
        <f>VLOOKUP(B97,課題!A:G,2,FALSE)</f>
        <v>チーム３</v>
      </c>
      <c r="D97" s="61" t="str">
        <f>VLOOKUP(B97,課題!A:G,3,FALSE)</f>
        <v>予算がつかず一括で公開できないデータがある⇒すでにあるポータルなどを使っては？</v>
      </c>
      <c r="E97" s="71">
        <f>VLOOKUP(B97,課題!A:G,4,FALSE)</f>
        <v>0</v>
      </c>
      <c r="F97" s="72">
        <f>VLOOKUP(B97,課題!A:G,6,FALSE)</f>
        <v>0</v>
      </c>
      <c r="G97" s="60" t="str">
        <f>VLOOKUP(B97,課題!A:G,5,FALSE)</f>
        <v>共有化</v>
      </c>
      <c r="H97" s="60">
        <f>VLOOKUP(B97,課題!A:G,7,FALSE)</f>
        <v>2</v>
      </c>
    </row>
    <row r="98" spans="1:8" x14ac:dyDescent="0.4">
      <c r="A98" s="61" t="s">
        <v>178</v>
      </c>
      <c r="B98" s="60">
        <v>103</v>
      </c>
      <c r="C98" s="60" t="str">
        <f>VLOOKUP(B98,課題!A:G,2,FALSE)</f>
        <v>チーム３</v>
      </c>
      <c r="D98" s="61" t="str">
        <f>VLOOKUP(B98,課題!A:G,3,FALSE)</f>
        <v>すでにあるポータルなどを使っては？</v>
      </c>
      <c r="E98" s="71" t="str">
        <f>VLOOKUP(B98,課題!A:G,4,FALSE)</f>
        <v>102関連</v>
      </c>
      <c r="F98" s="72">
        <f>VLOOKUP(B98,課題!A:G,6,FALSE)</f>
        <v>0</v>
      </c>
      <c r="G98" s="60" t="str">
        <f>VLOOKUP(B98,課題!A:G,5,FALSE)</f>
        <v>共有化</v>
      </c>
      <c r="H98" s="60">
        <f>VLOOKUP(B98,課題!A:G,7,FALSE)</f>
        <v>2</v>
      </c>
    </row>
    <row r="99" spans="1:8" x14ac:dyDescent="0.4">
      <c r="A99" s="61" t="s">
        <v>178</v>
      </c>
      <c r="B99" s="60">
        <v>104</v>
      </c>
      <c r="C99" s="60" t="str">
        <f>VLOOKUP(B99,課題!A:G,2,FALSE)</f>
        <v>チーム３</v>
      </c>
      <c r="D99" s="61" t="str">
        <f>VLOOKUP(B99,課題!A:G,3,FALSE)</f>
        <v>他の課と共同事業として</v>
      </c>
      <c r="E99" s="71" t="str">
        <f>VLOOKUP(B99,課題!A:G,4,FALSE)</f>
        <v>102関連</v>
      </c>
      <c r="F99" s="72">
        <f>VLOOKUP(B99,課題!A:G,6,FALSE)</f>
        <v>0</v>
      </c>
      <c r="G99" s="60" t="str">
        <f>VLOOKUP(B99,課題!A:G,5,FALSE)</f>
        <v>共有化</v>
      </c>
      <c r="H99" s="60">
        <f>VLOOKUP(B99,課題!A:G,7,FALSE)</f>
        <v>2</v>
      </c>
    </row>
    <row r="100" spans="1:8" ht="37.5" x14ac:dyDescent="0.4">
      <c r="A100" s="61" t="s">
        <v>178</v>
      </c>
      <c r="B100" s="60">
        <v>105</v>
      </c>
      <c r="C100" s="60" t="str">
        <f>VLOOKUP(B100,課題!A:G,2,FALSE)</f>
        <v>チーム３</v>
      </c>
      <c r="D100" s="61" t="str">
        <f>VLOOKUP(B100,課題!A:G,3,FALSE)</f>
        <v>他課と連携したデータ提供ポータルサイト作れたら予算取れないか？</v>
      </c>
      <c r="E100" s="71" t="str">
        <f>VLOOKUP(B100,課題!A:G,4,FALSE)</f>
        <v>102関連</v>
      </c>
      <c r="F100" s="72">
        <f>VLOOKUP(B100,課題!A:G,6,FALSE)</f>
        <v>0</v>
      </c>
      <c r="G100" s="60" t="str">
        <f>VLOOKUP(B100,課題!A:G,5,FALSE)</f>
        <v>共有化</v>
      </c>
      <c r="H100" s="60">
        <f>VLOOKUP(B100,課題!A:G,7,FALSE)</f>
        <v>2</v>
      </c>
    </row>
    <row r="101" spans="1:8" x14ac:dyDescent="0.4">
      <c r="A101" s="61" t="s">
        <v>178</v>
      </c>
      <c r="B101" s="60">
        <v>122</v>
      </c>
      <c r="C101" s="60" t="str">
        <f>VLOOKUP(B101,課題!A:G,2,FALSE)</f>
        <v>チーム４</v>
      </c>
      <c r="D101" s="61" t="str">
        <f>VLOOKUP(B101,課題!A:G,3,FALSE)</f>
        <v>データの開示範囲が分からない</v>
      </c>
      <c r="E101" s="71">
        <f>VLOOKUP(B101,課題!A:G,4,FALSE)</f>
        <v>0</v>
      </c>
      <c r="F101" s="72">
        <f>VLOOKUP(B101,課題!A:G,6,FALSE)</f>
        <v>0</v>
      </c>
      <c r="G101" s="60" t="str">
        <f>VLOOKUP(B101,課題!A:G,5,FALSE)</f>
        <v>見える化</v>
      </c>
      <c r="H101" s="60">
        <f>VLOOKUP(B101,課題!A:G,7,FALSE)</f>
        <v>4</v>
      </c>
    </row>
    <row r="102" spans="1:8" x14ac:dyDescent="0.4">
      <c r="A102" s="61" t="s">
        <v>178</v>
      </c>
      <c r="B102" s="60">
        <v>96</v>
      </c>
      <c r="C102" s="60" t="str">
        <f>VLOOKUP(B102,課題!A:G,2,FALSE)</f>
        <v>チーム３</v>
      </c>
      <c r="D102" s="61" t="str">
        <f>VLOOKUP(B102,課題!A:G,3,FALSE)</f>
        <v>データをシステムに乗せるのにも気を使う　かも</v>
      </c>
      <c r="E102" s="71" t="str">
        <f>VLOOKUP(B102,課題!A:G,4,FALSE)</f>
        <v>97関連</v>
      </c>
      <c r="F102" s="72">
        <f>VLOOKUP(B102,課題!A:G,6,FALSE)</f>
        <v>0</v>
      </c>
      <c r="G102" s="60" t="str">
        <f>VLOOKUP(B102,課題!A:G,5,FALSE)</f>
        <v>共有化</v>
      </c>
      <c r="H102" s="60">
        <f>VLOOKUP(B102,課題!A:G,7,FALSE)</f>
        <v>4</v>
      </c>
    </row>
    <row r="103" spans="1:8" ht="37.5" x14ac:dyDescent="0.4">
      <c r="A103" s="61" t="s">
        <v>178</v>
      </c>
      <c r="B103" s="60">
        <v>101</v>
      </c>
      <c r="C103" s="60" t="str">
        <f>VLOOKUP(B103,課題!A:G,2,FALSE)</f>
        <v>チーム３</v>
      </c>
      <c r="D103" s="61" t="str">
        <f>VLOOKUP(B103,課題!A:G,3,FALSE)</f>
        <v>HPにのってる情報も勝手に使えるとは限らない</v>
      </c>
      <c r="E103" s="71">
        <f>VLOOKUP(B103,課題!A:G,4,FALSE)</f>
        <v>0</v>
      </c>
      <c r="F103" s="72" t="str">
        <f>VLOOKUP(B103,課題!A:G,6,FALSE)</f>
        <v>情報によっては、著作権など法的な規制に注意する必要がある。明記されていないので分かりづらい可能性も。</v>
      </c>
      <c r="G103" s="60" t="str">
        <f>VLOOKUP(B103,課題!A:G,5,FALSE)</f>
        <v>共有化</v>
      </c>
      <c r="H103" s="60">
        <f>VLOOKUP(B103,課題!A:G,7,FALSE)</f>
        <v>2</v>
      </c>
    </row>
    <row r="104" spans="1:8" ht="37.5" x14ac:dyDescent="0.4">
      <c r="A104" s="61" t="s">
        <v>179</v>
      </c>
      <c r="B104" s="60">
        <v>71</v>
      </c>
      <c r="C104" s="60" t="str">
        <f>VLOOKUP(B104,課題!A:G,2,FALSE)</f>
        <v>チーム３</v>
      </c>
      <c r="D104" s="61" t="str">
        <f>VLOOKUP(B104,課題!A:G,3,FALSE)</f>
        <v>システム化したいけど知識がない（何が必要か分からない）</v>
      </c>
      <c r="E104" s="71">
        <f>VLOOKUP(B104,課題!A:G,4,FALSE)</f>
        <v>0</v>
      </c>
      <c r="F104" s="72">
        <f>VLOOKUP(B104,課題!A:G,6,FALSE)</f>
        <v>0</v>
      </c>
      <c r="G104" s="60" t="str">
        <f>VLOOKUP(B104,課題!A:G,5,FALSE)</f>
        <v>自動化</v>
      </c>
      <c r="H104" s="60">
        <f>VLOOKUP(B104,課題!A:G,7,FALSE)</f>
        <v>3</v>
      </c>
    </row>
    <row r="105" spans="1:8" x14ac:dyDescent="0.4">
      <c r="A105" s="61" t="s">
        <v>179</v>
      </c>
      <c r="B105" s="60">
        <v>72</v>
      </c>
      <c r="C105" s="60" t="str">
        <f>VLOOKUP(B105,課題!A:G,2,FALSE)</f>
        <v>チーム３</v>
      </c>
      <c r="D105" s="61" t="str">
        <f>VLOOKUP(B105,課題!A:G,3,FALSE)</f>
        <v>システム化したいけどそんな時間ない</v>
      </c>
      <c r="E105" s="71">
        <f>VLOOKUP(B105,課題!A:G,4,FALSE)</f>
        <v>0</v>
      </c>
      <c r="F105" s="72">
        <f>VLOOKUP(B105,課題!A:G,6,FALSE)</f>
        <v>0</v>
      </c>
      <c r="G105" s="60" t="str">
        <f>VLOOKUP(B105,課題!A:G,5,FALSE)</f>
        <v>自動化</v>
      </c>
      <c r="H105" s="60">
        <f>VLOOKUP(B105,課題!A:G,7,FALSE)</f>
        <v>3</v>
      </c>
    </row>
    <row r="106" spans="1:8" ht="37.5" x14ac:dyDescent="0.4">
      <c r="A106" s="61" t="s">
        <v>179</v>
      </c>
      <c r="B106" s="60">
        <v>73</v>
      </c>
      <c r="C106" s="60" t="str">
        <f>VLOOKUP(B106,課題!A:G,2,FALSE)</f>
        <v>チーム３</v>
      </c>
      <c r="D106" s="61" t="str">
        <f>VLOOKUP(B106,課題!A:G,3,FALSE)</f>
        <v>システムへの入力作業が大変</v>
      </c>
      <c r="E106" s="71">
        <f>VLOOKUP(B106,課題!A:G,4,FALSE)</f>
        <v>0</v>
      </c>
      <c r="F106" s="72" t="str">
        <f>VLOOKUP(B106,課題!A:G,6,FALSE)</f>
        <v>財務会計・人事給与・文書管理などのシステム間連携がされていないため、紙やExcelに打ち出しては手で登録している。</v>
      </c>
      <c r="G106" s="60" t="str">
        <f>VLOOKUP(B106,課題!A:G,5,FALSE)</f>
        <v>自動化</v>
      </c>
      <c r="H106" s="60">
        <f>VLOOKUP(B106,課題!A:G,7,FALSE)</f>
        <v>1</v>
      </c>
    </row>
    <row r="107" spans="1:8" x14ac:dyDescent="0.4">
      <c r="A107" s="61" t="s">
        <v>179</v>
      </c>
      <c r="B107" s="60">
        <v>124</v>
      </c>
      <c r="C107" s="60" t="str">
        <f>VLOOKUP(B107,課題!A:G,2,FALSE)</f>
        <v>チーム４</v>
      </c>
      <c r="D107" s="61" t="str">
        <f>VLOOKUP(B107,課題!A:G,3,FALSE)</f>
        <v>財務会計システムが使いにくい</v>
      </c>
      <c r="E107" s="71">
        <f>VLOOKUP(B107,課題!A:G,4,FALSE)</f>
        <v>0</v>
      </c>
      <c r="F107" s="72">
        <f>VLOOKUP(B107,課題!A:G,6,FALSE)</f>
        <v>0</v>
      </c>
      <c r="G107" s="60" t="str">
        <f>VLOOKUP(B107,課題!A:G,5,FALSE)</f>
        <v>見える化</v>
      </c>
      <c r="H107" s="60">
        <f>VLOOKUP(B107,課題!A:G,7,FALSE)</f>
        <v>3</v>
      </c>
    </row>
    <row r="108" spans="1:8" x14ac:dyDescent="0.4">
      <c r="A108" s="61" t="s">
        <v>179</v>
      </c>
      <c r="B108" s="60">
        <v>125</v>
      </c>
      <c r="C108" s="60" t="str">
        <f>VLOOKUP(B108,課題!A:G,2,FALSE)</f>
        <v>チーム４</v>
      </c>
      <c r="D108" s="61" t="str">
        <f>VLOOKUP(B108,課題!A:G,3,FALSE)</f>
        <v>入力ルールが分からない</v>
      </c>
      <c r="E108" s="71" t="str">
        <f>VLOOKUP(B108,課題!A:G,4,FALSE)</f>
        <v>124関連</v>
      </c>
      <c r="F108" s="72">
        <f>VLOOKUP(B108,課題!A:G,6,FALSE)</f>
        <v>0</v>
      </c>
      <c r="G108" s="60" t="str">
        <f>VLOOKUP(B108,課題!A:G,5,FALSE)</f>
        <v>見える化</v>
      </c>
      <c r="H108" s="60">
        <f>VLOOKUP(B108,課題!A:G,7,FALSE)</f>
        <v>3</v>
      </c>
    </row>
    <row r="109" spans="1:8" x14ac:dyDescent="0.4">
      <c r="A109" s="61" t="s">
        <v>180</v>
      </c>
      <c r="B109" s="60">
        <v>9</v>
      </c>
      <c r="C109" s="60" t="str">
        <f>VLOOKUP(B109,課題!A:G,2,FALSE)</f>
        <v>チーム１</v>
      </c>
      <c r="D109" s="61" t="str">
        <f>VLOOKUP(B109,課題!A:G,3,FALSE)</f>
        <v>外での通信</v>
      </c>
      <c r="E109" s="71">
        <f>VLOOKUP(B109,課題!A:G,4,FALSE)</f>
        <v>0</v>
      </c>
      <c r="F109" s="72">
        <f>VLOOKUP(B109,課題!A:G,6,FALSE)</f>
        <v>0</v>
      </c>
      <c r="G109" s="60" t="str">
        <f>VLOOKUP(B109,課題!A:G,5,FALSE)</f>
        <v>自動化</v>
      </c>
      <c r="H109" s="60">
        <f>VLOOKUP(B109,課題!A:G,7,FALSE)</f>
        <v>4</v>
      </c>
    </row>
    <row r="110" spans="1:8" x14ac:dyDescent="0.4">
      <c r="A110" s="61" t="s">
        <v>180</v>
      </c>
      <c r="B110" s="60">
        <v>16</v>
      </c>
      <c r="C110" s="60" t="str">
        <f>VLOOKUP(B110,課題!A:G,2,FALSE)</f>
        <v>チーム１</v>
      </c>
      <c r="D110" s="61" t="str">
        <f>VLOOKUP(B110,課題!A:G,3,FALSE)</f>
        <v>学校の回線細い</v>
      </c>
      <c r="E110" s="71">
        <f>VLOOKUP(B110,課題!A:G,4,FALSE)</f>
        <v>0</v>
      </c>
      <c r="F110" s="72">
        <f>VLOOKUP(B110,課題!A:G,6,FALSE)</f>
        <v>0</v>
      </c>
      <c r="G110" s="60" t="str">
        <f>VLOOKUP(B110,課題!A:G,5,FALSE)</f>
        <v>数値化</v>
      </c>
      <c r="H110" s="60">
        <f>VLOOKUP(B110,課題!A:G,7,FALSE)</f>
        <v>1</v>
      </c>
    </row>
    <row r="111" spans="1:8" x14ac:dyDescent="0.4">
      <c r="A111" s="61" t="s">
        <v>180</v>
      </c>
      <c r="B111" s="60">
        <v>8</v>
      </c>
      <c r="C111" s="60" t="str">
        <f>VLOOKUP(B111,課題!A:G,2,FALSE)</f>
        <v>チーム１</v>
      </c>
      <c r="D111" s="61" t="str">
        <f>VLOOKUP(B111,課題!A:G,3,FALSE)</f>
        <v>データのやり取り（仮想デスクトップ）</v>
      </c>
      <c r="E111" s="71">
        <f>VLOOKUP(B111,課題!A:G,4,FALSE)</f>
        <v>0</v>
      </c>
      <c r="F111" s="72" t="str">
        <f>VLOOKUP(B111,課題!A:G,6,FALSE)</f>
        <v>項番12と同様</v>
      </c>
      <c r="G111" s="60" t="str">
        <f>VLOOKUP(B111,課題!A:G,5,FALSE)</f>
        <v>自動化</v>
      </c>
      <c r="H111" s="60">
        <f>VLOOKUP(B111,課題!A:G,7,FALSE)</f>
        <v>4</v>
      </c>
    </row>
    <row r="112" spans="1:8" ht="37.5" x14ac:dyDescent="0.4">
      <c r="A112" s="61" t="s">
        <v>180</v>
      </c>
      <c r="B112" s="60">
        <v>12</v>
      </c>
      <c r="C112" s="60" t="str">
        <f>VLOOKUP(B112,課題!A:G,2,FALSE)</f>
        <v>チーム１</v>
      </c>
      <c r="D112" s="61" t="str">
        <f>VLOOKUP(B112,課題!A:G,3,FALSE)</f>
        <v>仮想デスクトップ不便</v>
      </c>
      <c r="E112" s="71">
        <f>VLOOKUP(B112,課題!A:G,4,FALSE)</f>
        <v>0</v>
      </c>
      <c r="F112" s="72" t="str">
        <f>VLOOKUP(B112,課題!A:G,6,FALSE)</f>
        <v>庁内では、文書管理など、別ネットワークで運用されており、各ネットワーク間でのファイル共有が手間（色々手続きを経て、媒体交換する）。</v>
      </c>
      <c r="G112" s="60" t="str">
        <f>VLOOKUP(B112,課題!A:G,5,FALSE)</f>
        <v>自動化</v>
      </c>
      <c r="H112" s="60">
        <f>VLOOKUP(B112,課題!A:G,7,FALSE)</f>
        <v>4</v>
      </c>
    </row>
    <row r="113" spans="1:8" x14ac:dyDescent="0.4">
      <c r="A113" s="61" t="s">
        <v>180</v>
      </c>
      <c r="B113" s="60">
        <v>21</v>
      </c>
      <c r="C113" s="60" t="str">
        <f>VLOOKUP(B113,課題!A:G,2,FALSE)</f>
        <v>チーム１</v>
      </c>
      <c r="D113" s="61" t="str">
        <f>VLOOKUP(B113,課題!A:G,3,FALSE)</f>
        <v>クラウドの活用</v>
      </c>
      <c r="E113" s="71">
        <f>VLOOKUP(B113,課題!A:G,4,FALSE)</f>
        <v>0</v>
      </c>
      <c r="F113" s="72">
        <f>VLOOKUP(B113,課題!A:G,6,FALSE)</f>
        <v>0</v>
      </c>
      <c r="G113" s="60" t="str">
        <f>VLOOKUP(B113,課題!A:G,5,FALSE)</f>
        <v>見える化</v>
      </c>
      <c r="H113" s="60">
        <f>VLOOKUP(B113,課題!A:G,7,FALSE)</f>
        <v>4</v>
      </c>
    </row>
    <row r="114" spans="1:8" x14ac:dyDescent="0.4">
      <c r="A114" s="61" t="s">
        <v>180</v>
      </c>
      <c r="B114" s="60">
        <v>123</v>
      </c>
      <c r="C114" s="60" t="str">
        <f>VLOOKUP(B114,課題!A:G,2,FALSE)</f>
        <v>チーム４</v>
      </c>
      <c r="D114" s="61" t="str">
        <f>VLOOKUP(B114,課題!A:G,3,FALSE)</f>
        <v>移動時間がもったいない（テレワークしたい）</v>
      </c>
      <c r="E114" s="71">
        <f>VLOOKUP(B114,課題!A:G,4,FALSE)</f>
        <v>0</v>
      </c>
      <c r="F114" s="72">
        <f>VLOOKUP(B114,課題!A:G,6,FALSE)</f>
        <v>0</v>
      </c>
      <c r="G114" s="60" t="str">
        <f>VLOOKUP(B114,課題!A:G,5,FALSE)</f>
        <v>見える化</v>
      </c>
      <c r="H114" s="60">
        <f>VLOOKUP(B114,課題!A:G,7,FALSE)</f>
        <v>4</v>
      </c>
    </row>
    <row r="115" spans="1:8" x14ac:dyDescent="0.4">
      <c r="A115" s="61" t="s">
        <v>180</v>
      </c>
      <c r="B115" s="60">
        <v>13</v>
      </c>
      <c r="C115" s="60" t="str">
        <f>VLOOKUP(B115,課題!A:G,2,FALSE)</f>
        <v>チーム１</v>
      </c>
      <c r="D115" s="61" t="str">
        <f>VLOOKUP(B115,課題!A:G,3,FALSE)</f>
        <v>タスク管理</v>
      </c>
      <c r="E115" s="71">
        <f>VLOOKUP(B115,課題!A:G,4,FALSE)</f>
        <v>0</v>
      </c>
      <c r="F115" s="72" t="str">
        <f>VLOOKUP(B115,課題!A:G,6,FALSE)</f>
        <v>個人個人のスケジュールを管理する仕組みが欲しい</v>
      </c>
      <c r="G115" s="60" t="str">
        <f>VLOOKUP(B115,課題!A:G,5,FALSE)</f>
        <v>自動化</v>
      </c>
      <c r="H115" s="60">
        <f>VLOOKUP(B115,課題!A:G,7,FALSE)</f>
        <v>3</v>
      </c>
    </row>
    <row r="116" spans="1:8" x14ac:dyDescent="0.4">
      <c r="A116" s="61" t="s">
        <v>180</v>
      </c>
      <c r="B116" s="60">
        <v>2</v>
      </c>
      <c r="C116" s="60" t="str">
        <f>VLOOKUP(B116,課題!A:G,2,FALSE)</f>
        <v>チーム１</v>
      </c>
      <c r="D116" s="61" t="str">
        <f>VLOOKUP(B116,課題!A:G,3,FALSE)</f>
        <v>チームウェアの混雑</v>
      </c>
      <c r="E116" s="71">
        <f>VLOOKUP(B116,課題!A:G,4,FALSE)</f>
        <v>0</v>
      </c>
      <c r="F116" s="72">
        <f>VLOOKUP(B116,課題!A:G,6,FALSE)</f>
        <v>0</v>
      </c>
      <c r="G116" s="60" t="str">
        <f>VLOOKUP(B116,課題!A:G,5,FALSE)</f>
        <v>自動化</v>
      </c>
      <c r="H116" s="60">
        <f>VLOOKUP(B116,課題!A:G,7,FALSE)</f>
        <v>5</v>
      </c>
    </row>
    <row r="117" spans="1:8" x14ac:dyDescent="0.4">
      <c r="A117" s="61" t="s">
        <v>180</v>
      </c>
      <c r="B117" s="60">
        <v>134</v>
      </c>
      <c r="C117" s="60" t="str">
        <f>VLOOKUP(B117,課題!A:G,2,FALSE)</f>
        <v>チーム４</v>
      </c>
      <c r="D117" s="61" t="str">
        <f>VLOOKUP(B117,課題!A:G,3,FALSE)</f>
        <v>MLがない</v>
      </c>
      <c r="E117" s="71">
        <f>VLOOKUP(B117,課題!A:G,4,FALSE)</f>
        <v>0</v>
      </c>
      <c r="F117" s="72">
        <f>VLOOKUP(B117,課題!A:G,6,FALSE)</f>
        <v>0</v>
      </c>
      <c r="G117" s="60" t="str">
        <f>VLOOKUP(B117,課題!A:G,5,FALSE)</f>
        <v>共有化</v>
      </c>
      <c r="H117" s="60">
        <f>VLOOKUP(B117,課題!A:G,7,FALSE)</f>
        <v>3</v>
      </c>
    </row>
    <row r="118" spans="1:8" x14ac:dyDescent="0.4">
      <c r="A118" s="61" t="s">
        <v>181</v>
      </c>
      <c r="B118" s="60">
        <v>10</v>
      </c>
      <c r="C118" s="60" t="str">
        <f>VLOOKUP(B118,課題!A:G,2,FALSE)</f>
        <v>チーム１</v>
      </c>
      <c r="D118" s="61" t="str">
        <f>VLOOKUP(B118,課題!A:G,3,FALSE)</f>
        <v>パスワードが分からない</v>
      </c>
      <c r="E118" s="71">
        <f>VLOOKUP(B118,課題!A:G,4,FALSE)</f>
        <v>0</v>
      </c>
      <c r="F118" s="72" t="str">
        <f>VLOOKUP(B118,課題!A:G,6,FALSE)</f>
        <v>項番11と同様</v>
      </c>
      <c r="G118" s="60" t="str">
        <f>VLOOKUP(B118,課題!A:G,5,FALSE)</f>
        <v>自動化</v>
      </c>
      <c r="H118" s="60">
        <f>VLOOKUP(B118,課題!A:G,7,FALSE)</f>
        <v>4</v>
      </c>
    </row>
    <row r="119" spans="1:8" ht="56.25" x14ac:dyDescent="0.4">
      <c r="A119" s="61" t="s">
        <v>181</v>
      </c>
      <c r="B119" s="60">
        <v>11</v>
      </c>
      <c r="C119" s="60" t="str">
        <f>VLOOKUP(B119,課題!A:G,2,FALSE)</f>
        <v>チーム１</v>
      </c>
      <c r="D119" s="61" t="str">
        <f>VLOOKUP(B119,課題!A:G,3,FALSE)</f>
        <v>パスワードの有効期限が違う</v>
      </c>
      <c r="E119" s="71">
        <f>VLOOKUP(B119,課題!A:G,4,FALSE)</f>
        <v>0</v>
      </c>
      <c r="F119" s="72" t="str">
        <f>VLOOKUP(B119,課題!A:G,6,FALSE)</f>
        <v>庁内でのシステムが乱雑しており、それぞれでＩＤ／ＰＷを設定することとなり、何が何だったか混乱することがある。
⇒庁内の各システムをシングルサインオン化することが望ましい</v>
      </c>
      <c r="G119" s="60" t="str">
        <f>VLOOKUP(B119,課題!A:G,5,FALSE)</f>
        <v>自動化</v>
      </c>
      <c r="H119" s="60">
        <f>VLOOKUP(B119,課題!A:G,7,FALSE)</f>
        <v>4</v>
      </c>
    </row>
    <row r="120" spans="1:8" ht="37.5" x14ac:dyDescent="0.4">
      <c r="A120" s="61" t="s">
        <v>181</v>
      </c>
      <c r="B120" s="60">
        <v>108</v>
      </c>
      <c r="C120" s="60" t="str">
        <f>VLOOKUP(B120,課題!A:G,2,FALSE)</f>
        <v>チーム４</v>
      </c>
      <c r="D120" s="61" t="str">
        <f>VLOOKUP(B120,課題!A:G,3,FALSE)</f>
        <v>ユーザとパスワードがたくさんの種類があってわからなくなる</v>
      </c>
      <c r="E120" s="71">
        <f>VLOOKUP(B120,課題!A:G,4,FALSE)</f>
        <v>0</v>
      </c>
      <c r="F120" s="72">
        <f>VLOOKUP(B120,課題!A:G,6,FALSE)</f>
        <v>0</v>
      </c>
      <c r="G120" s="60" t="str">
        <f>VLOOKUP(B120,課題!A:G,5,FALSE)</f>
        <v>自動化</v>
      </c>
      <c r="H120" s="60">
        <f>VLOOKUP(B120,課題!A:G,7,FALSE)</f>
        <v>5</v>
      </c>
    </row>
    <row r="121" spans="1:8" x14ac:dyDescent="0.4">
      <c r="A121" s="61" t="s">
        <v>181</v>
      </c>
      <c r="B121" s="60">
        <v>14</v>
      </c>
      <c r="C121" s="60" t="str">
        <f>VLOOKUP(B121,課題!A:G,2,FALSE)</f>
        <v>チーム１</v>
      </c>
      <c r="D121" s="61" t="str">
        <f>VLOOKUP(B121,課題!A:G,3,FALSE)</f>
        <v>私物利用のリスクもあり</v>
      </c>
      <c r="E121" s="71">
        <f>VLOOKUP(B121,課題!A:G,4,FALSE)</f>
        <v>0</v>
      </c>
      <c r="F121" s="72">
        <f>VLOOKUP(B121,課題!A:G,6,FALSE)</f>
        <v>0</v>
      </c>
      <c r="G121" s="60" t="str">
        <f>VLOOKUP(B121,課題!A:G,5,FALSE)</f>
        <v>自動化</v>
      </c>
      <c r="H121" s="60">
        <f>VLOOKUP(B121,課題!A:G,7,FALSE)</f>
        <v>3</v>
      </c>
    </row>
    <row r="122" spans="1:8" x14ac:dyDescent="0.4">
      <c r="A122" s="61" t="s">
        <v>181</v>
      </c>
      <c r="B122" s="60">
        <v>97</v>
      </c>
      <c r="C122" s="60" t="str">
        <f>VLOOKUP(B122,課題!A:G,2,FALSE)</f>
        <v>チーム３</v>
      </c>
      <c r="D122" s="61" t="str">
        <f>VLOOKUP(B122,課題!A:G,3,FALSE)</f>
        <v>情報の取扱（セキュリティ）の対策どうする？</v>
      </c>
      <c r="E122" s="71">
        <f>VLOOKUP(B122,課題!A:G,4,FALSE)</f>
        <v>0</v>
      </c>
      <c r="F122" s="72">
        <f>VLOOKUP(B122,課題!A:G,6,FALSE)</f>
        <v>0</v>
      </c>
      <c r="G122" s="60" t="str">
        <f>VLOOKUP(B122,課題!A:G,5,FALSE)</f>
        <v>共有化</v>
      </c>
      <c r="H122" s="60">
        <f>VLOOKUP(B122,課題!A:G,7,FALSE)</f>
        <v>4</v>
      </c>
    </row>
    <row r="123" spans="1:8" x14ac:dyDescent="0.4">
      <c r="A123" s="61" t="s">
        <v>182</v>
      </c>
      <c r="B123" s="60">
        <v>7</v>
      </c>
      <c r="C123" s="60" t="str">
        <f>VLOOKUP(B123,課題!A:G,2,FALSE)</f>
        <v>チーム１</v>
      </c>
      <c r="D123" s="61" t="str">
        <f>VLOOKUP(B123,課題!A:G,3,FALSE)</f>
        <v>電話対応</v>
      </c>
      <c r="E123" s="71">
        <f>VLOOKUP(B123,課題!A:G,4,FALSE)</f>
        <v>0</v>
      </c>
      <c r="F123" s="72">
        <f>VLOOKUP(B123,課題!A:G,6,FALSE)</f>
        <v>0</v>
      </c>
      <c r="G123" s="60" t="str">
        <f>VLOOKUP(B123,課題!A:G,5,FALSE)</f>
        <v>自動化</v>
      </c>
      <c r="H123" s="60">
        <f>VLOOKUP(B123,課題!A:G,7,FALSE)</f>
        <v>4</v>
      </c>
    </row>
    <row r="124" spans="1:8" ht="56.25" x14ac:dyDescent="0.4">
      <c r="A124" s="61" t="s">
        <v>182</v>
      </c>
      <c r="B124" s="60">
        <v>74</v>
      </c>
      <c r="C124" s="60" t="str">
        <f>VLOOKUP(B124,課題!A:G,2,FALSE)</f>
        <v>チーム３</v>
      </c>
      <c r="D124" s="61" t="str">
        <f>VLOOKUP(B124,課題!A:G,3,FALSE)</f>
        <v>電話対応　どこが担当か？</v>
      </c>
      <c r="E124" s="71">
        <f>VLOOKUP(B124,課題!A:G,4,FALSE)</f>
        <v>0</v>
      </c>
      <c r="F124" s="72" t="str">
        <f>VLOOKUP(B124,課題!A:G,6,FALSE)</f>
        <v>電話に出たときに、自所属で回答できる内容でない場合、どこの課に取り次いでよいか分からない。ポータル上などで一見して参照できるようにしたい。→見える化、共有化の方が近い？</v>
      </c>
      <c r="G124" s="60" t="str">
        <f>VLOOKUP(B124,課題!A:G,5,FALSE)</f>
        <v>自動化</v>
      </c>
      <c r="H124" s="60">
        <f>VLOOKUP(B124,課題!A:G,7,FALSE)</f>
        <v>2</v>
      </c>
    </row>
    <row r="125" spans="1:8" ht="37.5" x14ac:dyDescent="0.4">
      <c r="A125" s="61" t="s">
        <v>182</v>
      </c>
      <c r="B125" s="60">
        <v>23</v>
      </c>
      <c r="C125" s="60" t="str">
        <f>VLOOKUP(B125,課題!A:G,2,FALSE)</f>
        <v>チーム１</v>
      </c>
      <c r="D125" s="61" t="str">
        <f>VLOOKUP(B125,課題!A:G,3,FALSE)</f>
        <v>支払い間違いが起きないか心配</v>
      </c>
      <c r="E125" s="71">
        <f>VLOOKUP(B125,課題!A:G,4,FALSE)</f>
        <v>0</v>
      </c>
      <c r="F125" s="72" t="str">
        <f>VLOOKUP(B125,課題!A:G,6,FALSE)</f>
        <v>複数人で業務を行う際に、前の人の作業内容を本人に確認できない（シフト制のため）</v>
      </c>
      <c r="G125" s="60" t="str">
        <f>VLOOKUP(B125,課題!A:G,5,FALSE)</f>
        <v>見える化</v>
      </c>
      <c r="H125" s="60">
        <f>VLOOKUP(B125,課題!A:G,7,FALSE)</f>
        <v>1</v>
      </c>
    </row>
    <row r="126" spans="1:8" x14ac:dyDescent="0.4">
      <c r="A126" s="61" t="s">
        <v>182</v>
      </c>
      <c r="B126" s="60">
        <v>61</v>
      </c>
      <c r="C126" s="60" t="str">
        <f>VLOOKUP(B126,課題!A:G,2,FALSE)</f>
        <v>チーム２</v>
      </c>
      <c r="D126" s="61" t="str">
        <f>VLOOKUP(B126,課題!A:G,3,FALSE)</f>
        <v>会議が多い</v>
      </c>
      <c r="E126" s="71">
        <f>VLOOKUP(B126,課題!A:G,4,FALSE)</f>
        <v>0</v>
      </c>
      <c r="F126" s="72" t="str">
        <f>VLOOKUP(B126,課題!A:G,6,FALSE)</f>
        <v>やめる・捨てる</v>
      </c>
      <c r="G126" s="60" t="str">
        <f>VLOOKUP(B126,課題!A:G,5,FALSE)</f>
        <v>その他</v>
      </c>
      <c r="H126" s="60">
        <f>VLOOKUP(B126,課題!A:G,7,FALSE)</f>
        <v>2</v>
      </c>
    </row>
    <row r="127" spans="1:8" ht="37.5" x14ac:dyDescent="0.4">
      <c r="A127" s="61" t="s">
        <v>182</v>
      </c>
      <c r="B127" s="60">
        <v>84</v>
      </c>
      <c r="C127" s="60" t="str">
        <f>VLOOKUP(B127,課題!A:G,2,FALSE)</f>
        <v>チーム３</v>
      </c>
      <c r="D127" s="61" t="str">
        <f>VLOOKUP(B127,課題!A:G,3,FALSE)</f>
        <v>会議などの時間が長い　かも</v>
      </c>
      <c r="E127" s="71">
        <f>VLOOKUP(B127,課題!A:G,4,FALSE)</f>
        <v>0</v>
      </c>
      <c r="F127" s="72" t="str">
        <f>VLOOKUP(B127,課題!A:G,6,FALSE)</f>
        <v>同じ内容の繰り返しや、必要のなさそうな内容もあり、時間を無駄にしている場合があると感じる。</v>
      </c>
      <c r="G127" s="60" t="str">
        <f>VLOOKUP(B127,課題!A:G,5,FALSE)</f>
        <v>見える化</v>
      </c>
      <c r="H127" s="60">
        <f>VLOOKUP(B127,課題!A:G,7,FALSE)</f>
        <v>2</v>
      </c>
    </row>
    <row r="128" spans="1:8" x14ac:dyDescent="0.4">
      <c r="A128" s="61" t="s">
        <v>182</v>
      </c>
      <c r="B128" s="60">
        <v>77</v>
      </c>
      <c r="C128" s="60" t="str">
        <f>VLOOKUP(B128,課題!A:G,2,FALSE)</f>
        <v>チーム３</v>
      </c>
      <c r="D128" s="61" t="str">
        <f>VLOOKUP(B128,課題!A:G,3,FALSE)</f>
        <v>予算がない</v>
      </c>
      <c r="E128" s="71">
        <f>VLOOKUP(B128,課題!A:G,4,FALSE)</f>
        <v>0</v>
      </c>
      <c r="F128" s="72">
        <f>VLOOKUP(B128,課題!A:G,6,FALSE)</f>
        <v>0</v>
      </c>
      <c r="G128" s="60" t="str">
        <f>VLOOKUP(B128,課題!A:G,5,FALSE)</f>
        <v>数値化</v>
      </c>
      <c r="H128" s="60">
        <f>VLOOKUP(B128,課題!A:G,7,FALSE)</f>
        <v>4</v>
      </c>
    </row>
    <row r="129" spans="1:8" x14ac:dyDescent="0.4">
      <c r="A129" s="61" t="s">
        <v>182</v>
      </c>
      <c r="B129" s="60">
        <v>78</v>
      </c>
      <c r="C129" s="60" t="str">
        <f>VLOOKUP(B129,課題!A:G,2,FALSE)</f>
        <v>チーム３</v>
      </c>
      <c r="D129" s="61" t="str">
        <f>VLOOKUP(B129,課題!A:G,3,FALSE)</f>
        <v>予算が取れるか</v>
      </c>
      <c r="E129" s="71">
        <f>VLOOKUP(B129,課題!A:G,4,FALSE)</f>
        <v>0</v>
      </c>
      <c r="F129" s="72" t="str">
        <f>VLOOKUP(B129,課題!A:G,6,FALSE)</f>
        <v>項番77と同様</v>
      </c>
      <c r="G129" s="60" t="str">
        <f>VLOOKUP(B129,課題!A:G,5,FALSE)</f>
        <v>数値化</v>
      </c>
      <c r="H129" s="60">
        <f>VLOOKUP(B129,課題!A:G,7,FALSE)</f>
        <v>4</v>
      </c>
    </row>
    <row r="130" spans="1:8" x14ac:dyDescent="0.4">
      <c r="A130" s="61" t="s">
        <v>182</v>
      </c>
      <c r="B130" s="60">
        <v>62</v>
      </c>
      <c r="C130" s="60" t="str">
        <f>VLOOKUP(B130,課題!A:G,2,FALSE)</f>
        <v>チーム２</v>
      </c>
      <c r="D130" s="61" t="str">
        <f>VLOOKUP(B130,課題!A:G,3,FALSE)</f>
        <v>メールが多すぎる</v>
      </c>
      <c r="E130" s="71">
        <f>VLOOKUP(B130,課題!A:G,4,FALSE)</f>
        <v>0</v>
      </c>
      <c r="F130" s="72" t="str">
        <f>VLOOKUP(B130,課題!A:G,6,FALSE)</f>
        <v>やめる・捨てる</v>
      </c>
      <c r="G130" s="60" t="str">
        <f>VLOOKUP(B130,課題!A:G,5,FALSE)</f>
        <v>その他</v>
      </c>
      <c r="H130" s="60">
        <f>VLOOKUP(B130,課題!A:G,7,FALSE)</f>
        <v>2</v>
      </c>
    </row>
    <row r="131" spans="1:8" x14ac:dyDescent="0.4">
      <c r="A131" s="61" t="s">
        <v>182</v>
      </c>
      <c r="B131" s="60">
        <v>109</v>
      </c>
      <c r="C131" s="60" t="str">
        <f>VLOOKUP(B131,課題!A:G,2,FALSE)</f>
        <v>チーム４</v>
      </c>
      <c r="D131" s="61" t="str">
        <f>VLOOKUP(B131,課題!A:G,3,FALSE)</f>
        <v>読まなくてよいメールが大量に来て仕分けがめんどう</v>
      </c>
      <c r="E131" s="71">
        <f>VLOOKUP(B131,課題!A:G,4,FALSE)</f>
        <v>0</v>
      </c>
      <c r="F131" s="72">
        <f>VLOOKUP(B131,課題!A:G,6,FALSE)</f>
        <v>0</v>
      </c>
      <c r="G131" s="60" t="str">
        <f>VLOOKUP(B131,課題!A:G,5,FALSE)</f>
        <v>自動化</v>
      </c>
      <c r="H131" s="60">
        <f>VLOOKUP(B131,課題!A:G,7,FALSE)</f>
        <v>4</v>
      </c>
    </row>
    <row r="132" spans="1:8" x14ac:dyDescent="0.4">
      <c r="A132" s="61" t="s">
        <v>182</v>
      </c>
      <c r="B132" s="60">
        <v>41</v>
      </c>
      <c r="C132" s="60" t="str">
        <f>VLOOKUP(B132,課題!A:G,2,FALSE)</f>
        <v>チーム２</v>
      </c>
      <c r="D132" s="61" t="str">
        <f>VLOOKUP(B132,課題!A:G,3,FALSE)</f>
        <v>縦割りな業務プロセス</v>
      </c>
      <c r="E132" s="71">
        <f>VLOOKUP(B132,課題!A:G,4,FALSE)</f>
        <v>0</v>
      </c>
      <c r="F132" s="72">
        <f>VLOOKUP(B132,課題!A:G,6,FALSE)</f>
        <v>0</v>
      </c>
      <c r="G132" s="60" t="str">
        <f>VLOOKUP(B132,課題!A:G,5,FALSE)</f>
        <v>見える化</v>
      </c>
      <c r="H132" s="60">
        <f>VLOOKUP(B132,課題!A:G,7,FALSE)</f>
        <v>5</v>
      </c>
    </row>
    <row r="133" spans="1:8" x14ac:dyDescent="0.4">
      <c r="A133" s="61" t="s">
        <v>182</v>
      </c>
      <c r="B133" s="60">
        <v>60</v>
      </c>
      <c r="C133" s="60" t="str">
        <f>VLOOKUP(B133,課題!A:G,2,FALSE)</f>
        <v>チーム２</v>
      </c>
      <c r="D133" s="61" t="str">
        <f>VLOOKUP(B133,課題!A:G,3,FALSE)</f>
        <v>本来業務に集中できない</v>
      </c>
      <c r="E133" s="71">
        <f>VLOOKUP(B133,課題!A:G,4,FALSE)</f>
        <v>0</v>
      </c>
      <c r="F133" s="72">
        <f>VLOOKUP(B133,課題!A:G,6,FALSE)</f>
        <v>0</v>
      </c>
      <c r="G133" s="60" t="str">
        <f>VLOOKUP(B133,課題!A:G,5,FALSE)</f>
        <v>共有化</v>
      </c>
      <c r="H133" s="60">
        <f>VLOOKUP(B133,課題!A:G,7,FALSE)</f>
        <v>2</v>
      </c>
    </row>
    <row r="134" spans="1:8" x14ac:dyDescent="0.4">
      <c r="A134" s="61" t="s">
        <v>182</v>
      </c>
      <c r="B134" s="60">
        <v>121</v>
      </c>
      <c r="C134" s="60" t="str">
        <f>VLOOKUP(B134,課題!A:G,2,FALSE)</f>
        <v>チーム４</v>
      </c>
      <c r="D134" s="61" t="str">
        <f>VLOOKUP(B134,課題!A:G,3,FALSE)</f>
        <v>複数上司への報連相（まとめてしたい）</v>
      </c>
      <c r="E134" s="71">
        <f>VLOOKUP(B134,課題!A:G,4,FALSE)</f>
        <v>0</v>
      </c>
      <c r="F134" s="72">
        <f>VLOOKUP(B134,課題!A:G,6,FALSE)</f>
        <v>0</v>
      </c>
      <c r="G134" s="60" t="str">
        <f>VLOOKUP(B134,課題!A:G,5,FALSE)</f>
        <v>見える化</v>
      </c>
      <c r="H134" s="60">
        <f>VLOOKUP(B134,課題!A:G,7,FALSE)</f>
        <v>4</v>
      </c>
    </row>
    <row r="135" spans="1:8" x14ac:dyDescent="0.4">
      <c r="A135" s="61" t="s">
        <v>20</v>
      </c>
      <c r="B135" s="60">
        <v>32</v>
      </c>
      <c r="C135" s="60" t="str">
        <f>VLOOKUP(B135,課題!A:G,2,FALSE)</f>
        <v>チーム２</v>
      </c>
      <c r="D135" s="61" t="str">
        <f>VLOOKUP(B135,課題!A:G,3,FALSE)</f>
        <v>ICTに対する理解・データに対する理解が得づらい</v>
      </c>
      <c r="E135" s="71">
        <f>VLOOKUP(B135,課題!A:G,4,FALSE)</f>
        <v>0</v>
      </c>
      <c r="F135" s="72">
        <f>VLOOKUP(B135,課題!A:G,6,FALSE)</f>
        <v>0</v>
      </c>
      <c r="G135" s="60" t="str">
        <f>VLOOKUP(B135,課題!A:G,5,FALSE)</f>
        <v>自動化</v>
      </c>
      <c r="H135" s="60">
        <f>VLOOKUP(B135,課題!A:G,7,FALSE)</f>
        <v>3</v>
      </c>
    </row>
    <row r="136" spans="1:8" ht="56.25" x14ac:dyDescent="0.4">
      <c r="A136" s="61" t="s">
        <v>36</v>
      </c>
      <c r="B136" s="60">
        <v>135</v>
      </c>
      <c r="C136" s="60" t="str">
        <f>VLOOKUP(B136,課題!A:G,2,FALSE)</f>
        <v>参考</v>
      </c>
      <c r="D136" s="61" t="str">
        <f>VLOOKUP(B136,課題!A:G,3,FALSE)</f>
        <v>物産館売り上げ管理</v>
      </c>
      <c r="E136" s="71">
        <f>VLOOKUP(B136,課題!A:G,4,FALSE)</f>
        <v>0</v>
      </c>
      <c r="F136" s="72" t="str">
        <f>VLOOKUP(B136,課題!A:G,6,FALSE)</f>
        <v>物産館には２つの別のお店が入っているが、委託先に丸投げ状態でどの商品が良く売れたか、というような把握をまったくしておらず、物産館としての役割を十分に活かしきれていない</v>
      </c>
      <c r="G136" s="60" t="str">
        <f>VLOOKUP(B136,課題!A:G,5,FALSE)</f>
        <v>その他</v>
      </c>
      <c r="H136" s="60">
        <f>VLOOKUP(B136,課題!A:G,7,FALSE)</f>
        <v>1</v>
      </c>
    </row>
  </sheetData>
  <autoFilter ref="A1:H136"/>
  <phoneticPr fontId="1"/>
  <dataValidations count="1">
    <dataValidation type="list" allowBlank="1" showInputMessage="1" showErrorMessage="1" sqref="H3:H136">
      <formula1>"5,4,3,2,1"</formula1>
    </dataValidation>
  </dataValidations>
  <printOptions horizontalCentered="1"/>
  <pageMargins left="0.70866141732283472" right="0.70866141732283472" top="0.74803149606299213" bottom="0.74803149606299213" header="0.31496062992125984" footer="0.31496062992125984"/>
  <pageSetup paperSize="9" scale="69" fitToHeight="0" orientation="landscape" r:id="rId1"/>
  <headerFooter>
    <oddHeader>&amp;A</oddHeader>
    <oddFooter>&amp;P / &amp;N ページ</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work!$D$2:$D$6</xm:f>
          </x14:formula1>
          <xm:sqref>G3:G136</xm:sqref>
        </x14:dataValidation>
        <x14:dataValidation type="list" allowBlank="1" showInputMessage="1" showErrorMessage="1">
          <x14:formula1>
            <xm:f>work!$C$2:$C$5</xm:f>
          </x14:formula1>
          <xm:sqref>C3:C136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90"/>
  <sheetViews>
    <sheetView view="pageBreakPreview" zoomScale="60" zoomScaleNormal="100" workbookViewId="0">
      <selection activeCell="C37" sqref="C37"/>
    </sheetView>
  </sheetViews>
  <sheetFormatPr defaultRowHeight="18.75" x14ac:dyDescent="0.4"/>
  <cols>
    <col min="1" max="2" width="17.875" style="3" bestFit="1" customWidth="1"/>
    <col min="3" max="3" width="15" style="3" bestFit="1" customWidth="1"/>
    <col min="4" max="6" width="7.375" style="3" customWidth="1"/>
    <col min="7" max="7" width="6.125" style="3" customWidth="1"/>
    <col min="8" max="8" width="8.25" style="3" customWidth="1"/>
    <col min="9" max="9" width="5.5" style="3" customWidth="1"/>
    <col min="10" max="10" width="15.5" style="3" customWidth="1"/>
    <col min="11" max="11" width="17.875" style="3" bestFit="1" customWidth="1"/>
    <col min="12" max="12" width="22.25" style="3" bestFit="1" customWidth="1"/>
    <col min="13" max="13" width="24.625" style="3" bestFit="1" customWidth="1"/>
    <col min="14" max="14" width="7.375" style="3" customWidth="1"/>
    <col min="15" max="15" width="17.5" style="3" bestFit="1" customWidth="1"/>
    <col min="16" max="16" width="7" style="3" customWidth="1"/>
    <col min="17" max="17" width="5.5" style="3" customWidth="1"/>
    <col min="18" max="16384" width="9" style="3"/>
  </cols>
  <sheetData>
    <row r="1" spans="1:2" x14ac:dyDescent="0.4">
      <c r="A1" s="74" t="s">
        <v>356</v>
      </c>
      <c r="B1" s="3" t="s">
        <v>354</v>
      </c>
    </row>
    <row r="2" spans="1:2" x14ac:dyDescent="0.4">
      <c r="A2" s="73" t="s">
        <v>221</v>
      </c>
      <c r="B2" s="75">
        <v>5</v>
      </c>
    </row>
    <row r="3" spans="1:2" x14ac:dyDescent="0.4">
      <c r="A3" s="73" t="s">
        <v>255</v>
      </c>
      <c r="B3" s="75">
        <v>15</v>
      </c>
    </row>
    <row r="4" spans="1:2" x14ac:dyDescent="0.4">
      <c r="A4" s="73" t="s">
        <v>254</v>
      </c>
      <c r="B4" s="75">
        <v>34</v>
      </c>
    </row>
    <row r="5" spans="1:2" x14ac:dyDescent="0.4">
      <c r="A5" s="73" t="s">
        <v>253</v>
      </c>
      <c r="B5" s="75">
        <v>39</v>
      </c>
    </row>
    <row r="6" spans="1:2" x14ac:dyDescent="0.4">
      <c r="A6" s="73" t="s">
        <v>252</v>
      </c>
      <c r="B6" s="75">
        <v>41</v>
      </c>
    </row>
    <row r="7" spans="1:2" x14ac:dyDescent="0.4">
      <c r="A7" s="73" t="s">
        <v>235</v>
      </c>
      <c r="B7" s="75">
        <v>134</v>
      </c>
    </row>
    <row r="10" spans="1:2" x14ac:dyDescent="0.4">
      <c r="A10" s="74" t="s">
        <v>357</v>
      </c>
      <c r="B10" s="3" t="s">
        <v>354</v>
      </c>
    </row>
    <row r="11" spans="1:2" x14ac:dyDescent="0.4">
      <c r="A11" s="73" t="s">
        <v>221</v>
      </c>
      <c r="B11" s="75">
        <v>2</v>
      </c>
    </row>
    <row r="12" spans="1:2" x14ac:dyDescent="0.4">
      <c r="A12" s="73" t="s">
        <v>233</v>
      </c>
      <c r="B12" s="75">
        <v>5</v>
      </c>
    </row>
    <row r="13" spans="1:2" x14ac:dyDescent="0.4">
      <c r="A13" s="73" t="s">
        <v>223</v>
      </c>
      <c r="B13" s="75">
        <v>5</v>
      </c>
    </row>
    <row r="14" spans="1:2" x14ac:dyDescent="0.4">
      <c r="A14" s="73" t="s">
        <v>224</v>
      </c>
      <c r="B14" s="75">
        <v>5</v>
      </c>
    </row>
    <row r="15" spans="1:2" x14ac:dyDescent="0.4">
      <c r="A15" s="73" t="s">
        <v>230</v>
      </c>
      <c r="B15" s="75">
        <v>8</v>
      </c>
    </row>
    <row r="16" spans="1:2" x14ac:dyDescent="0.4">
      <c r="A16" s="73" t="s">
        <v>222</v>
      </c>
      <c r="B16" s="75">
        <v>9</v>
      </c>
    </row>
    <row r="17" spans="1:2" x14ac:dyDescent="0.4">
      <c r="A17" s="73" t="s">
        <v>226</v>
      </c>
      <c r="B17" s="75">
        <v>10</v>
      </c>
    </row>
    <row r="18" spans="1:2" x14ac:dyDescent="0.4">
      <c r="A18" s="73" t="s">
        <v>229</v>
      </c>
      <c r="B18" s="75">
        <v>10</v>
      </c>
    </row>
    <row r="19" spans="1:2" x14ac:dyDescent="0.4">
      <c r="A19" s="73" t="s">
        <v>227</v>
      </c>
      <c r="B19" s="75">
        <v>11</v>
      </c>
    </row>
    <row r="20" spans="1:2" x14ac:dyDescent="0.4">
      <c r="A20" s="73" t="s">
        <v>228</v>
      </c>
      <c r="B20" s="75">
        <v>12</v>
      </c>
    </row>
    <row r="21" spans="1:2" x14ac:dyDescent="0.4">
      <c r="A21" s="73" t="s">
        <v>234</v>
      </c>
      <c r="B21" s="75">
        <v>12</v>
      </c>
    </row>
    <row r="22" spans="1:2" x14ac:dyDescent="0.4">
      <c r="A22" s="73" t="s">
        <v>231</v>
      </c>
      <c r="B22" s="75">
        <v>14</v>
      </c>
    </row>
    <row r="23" spans="1:2" x14ac:dyDescent="0.4">
      <c r="A23" s="73" t="s">
        <v>225</v>
      </c>
      <c r="B23" s="75">
        <v>14</v>
      </c>
    </row>
    <row r="24" spans="1:2" x14ac:dyDescent="0.4">
      <c r="A24" s="73" t="s">
        <v>232</v>
      </c>
      <c r="B24" s="75">
        <v>17</v>
      </c>
    </row>
    <row r="25" spans="1:2" x14ac:dyDescent="0.4">
      <c r="A25" s="73" t="s">
        <v>235</v>
      </c>
      <c r="B25" s="75">
        <v>134</v>
      </c>
    </row>
    <row r="28" spans="1:2" x14ac:dyDescent="0.4">
      <c r="A28" s="74" t="s">
        <v>358</v>
      </c>
      <c r="B28" s="3" t="s">
        <v>354</v>
      </c>
    </row>
    <row r="29" spans="1:2" x14ac:dyDescent="0.4">
      <c r="A29" s="73">
        <v>1</v>
      </c>
      <c r="B29" s="75">
        <v>7</v>
      </c>
    </row>
    <row r="30" spans="1:2" x14ac:dyDescent="0.4">
      <c r="A30" s="73">
        <v>2</v>
      </c>
      <c r="B30" s="75">
        <v>29</v>
      </c>
    </row>
    <row r="31" spans="1:2" x14ac:dyDescent="0.4">
      <c r="A31" s="73">
        <v>3</v>
      </c>
      <c r="B31" s="75">
        <v>14</v>
      </c>
    </row>
    <row r="32" spans="1:2" x14ac:dyDescent="0.4">
      <c r="A32" s="73">
        <v>4</v>
      </c>
      <c r="B32" s="75">
        <v>44</v>
      </c>
    </row>
    <row r="33" spans="1:3" x14ac:dyDescent="0.4">
      <c r="A33" s="73">
        <v>5</v>
      </c>
      <c r="B33" s="75">
        <v>40</v>
      </c>
    </row>
    <row r="34" spans="1:3" x14ac:dyDescent="0.4">
      <c r="A34" s="73" t="s">
        <v>235</v>
      </c>
      <c r="B34" s="75">
        <v>134</v>
      </c>
    </row>
    <row r="40" spans="1:3" x14ac:dyDescent="0.4">
      <c r="A40" s="74" t="s">
        <v>357</v>
      </c>
      <c r="B40" s="3" t="s">
        <v>354</v>
      </c>
      <c r="C40" s="3" t="s">
        <v>355</v>
      </c>
    </row>
    <row r="41" spans="1:3" x14ac:dyDescent="0.4">
      <c r="A41" s="73" t="s">
        <v>232</v>
      </c>
      <c r="B41" s="75">
        <v>17</v>
      </c>
      <c r="C41" s="76">
        <v>2.4117647058823528</v>
      </c>
    </row>
    <row r="42" spans="1:3" x14ac:dyDescent="0.4">
      <c r="A42" s="73" t="s">
        <v>225</v>
      </c>
      <c r="B42" s="75">
        <v>14</v>
      </c>
      <c r="C42" s="76">
        <v>3.6428571428571428</v>
      </c>
    </row>
    <row r="43" spans="1:3" x14ac:dyDescent="0.4">
      <c r="A43" s="73" t="s">
        <v>231</v>
      </c>
      <c r="B43" s="75">
        <v>14</v>
      </c>
      <c r="C43" s="76">
        <v>4</v>
      </c>
    </row>
    <row r="44" spans="1:3" x14ac:dyDescent="0.4">
      <c r="A44" s="73" t="s">
        <v>234</v>
      </c>
      <c r="B44" s="75">
        <v>12</v>
      </c>
      <c r="C44" s="76">
        <v>4.333333333333333</v>
      </c>
    </row>
    <row r="45" spans="1:3" x14ac:dyDescent="0.4">
      <c r="A45" s="73" t="s">
        <v>228</v>
      </c>
      <c r="B45" s="75">
        <v>12</v>
      </c>
      <c r="C45" s="76">
        <v>3</v>
      </c>
    </row>
    <row r="46" spans="1:3" x14ac:dyDescent="0.4">
      <c r="A46" s="73" t="s">
        <v>227</v>
      </c>
      <c r="B46" s="75">
        <v>11</v>
      </c>
      <c r="C46" s="76">
        <v>4.1818181818181817</v>
      </c>
    </row>
    <row r="47" spans="1:3" x14ac:dyDescent="0.4">
      <c r="A47" s="73" t="s">
        <v>229</v>
      </c>
      <c r="B47" s="75">
        <v>10</v>
      </c>
      <c r="C47" s="76">
        <v>3.5</v>
      </c>
    </row>
    <row r="48" spans="1:3" x14ac:dyDescent="0.4">
      <c r="A48" s="73" t="s">
        <v>226</v>
      </c>
      <c r="B48" s="75">
        <v>10</v>
      </c>
      <c r="C48" s="76">
        <v>4.8</v>
      </c>
    </row>
    <row r="49" spans="1:7" x14ac:dyDescent="0.4">
      <c r="A49" s="73" t="s">
        <v>222</v>
      </c>
      <c r="B49" s="75">
        <v>9</v>
      </c>
      <c r="C49" s="76">
        <v>3.5555555555555554</v>
      </c>
    </row>
    <row r="50" spans="1:7" x14ac:dyDescent="0.4">
      <c r="A50" s="73" t="s">
        <v>230</v>
      </c>
      <c r="B50" s="75">
        <v>8</v>
      </c>
      <c r="C50" s="76">
        <v>4</v>
      </c>
    </row>
    <row r="51" spans="1:7" x14ac:dyDescent="0.4">
      <c r="A51" s="73" t="s">
        <v>224</v>
      </c>
      <c r="B51" s="75">
        <v>5</v>
      </c>
      <c r="C51" s="76">
        <v>4</v>
      </c>
    </row>
    <row r="52" spans="1:7" x14ac:dyDescent="0.4">
      <c r="A52" s="73" t="s">
        <v>223</v>
      </c>
      <c r="B52" s="75">
        <v>5</v>
      </c>
      <c r="C52" s="76">
        <v>2.6</v>
      </c>
    </row>
    <row r="53" spans="1:7" x14ac:dyDescent="0.4">
      <c r="A53" s="73" t="s">
        <v>233</v>
      </c>
      <c r="B53" s="75">
        <v>5</v>
      </c>
      <c r="C53" s="76">
        <v>3.4</v>
      </c>
    </row>
    <row r="54" spans="1:7" x14ac:dyDescent="0.4">
      <c r="A54" s="73" t="s">
        <v>221</v>
      </c>
      <c r="B54" s="75">
        <v>2</v>
      </c>
      <c r="C54" s="76">
        <v>2</v>
      </c>
    </row>
    <row r="56" spans="1:7" x14ac:dyDescent="0.4">
      <c r="A56" s="74" t="s">
        <v>354</v>
      </c>
      <c r="B56" s="74" t="s">
        <v>356</v>
      </c>
    </row>
    <row r="57" spans="1:7" x14ac:dyDescent="0.4">
      <c r="A57" s="74" t="s">
        <v>357</v>
      </c>
      <c r="B57" s="3" t="s">
        <v>252</v>
      </c>
      <c r="C57" s="3" t="s">
        <v>253</v>
      </c>
      <c r="D57" s="3" t="s">
        <v>254</v>
      </c>
      <c r="E57" s="3" t="s">
        <v>255</v>
      </c>
      <c r="F57" s="3" t="s">
        <v>221</v>
      </c>
      <c r="G57" s="3" t="s">
        <v>235</v>
      </c>
    </row>
    <row r="58" spans="1:7" x14ac:dyDescent="0.4">
      <c r="A58" s="73" t="s">
        <v>221</v>
      </c>
      <c r="B58" s="75"/>
      <c r="C58" s="75"/>
      <c r="D58" s="75">
        <v>1</v>
      </c>
      <c r="E58" s="75"/>
      <c r="F58" s="75">
        <v>1</v>
      </c>
      <c r="G58" s="75">
        <v>2</v>
      </c>
    </row>
    <row r="59" spans="1:7" x14ac:dyDescent="0.4">
      <c r="A59" s="73" t="s">
        <v>233</v>
      </c>
      <c r="B59" s="75">
        <v>2</v>
      </c>
      <c r="C59" s="75">
        <v>2</v>
      </c>
      <c r="D59" s="75"/>
      <c r="E59" s="75">
        <v>1</v>
      </c>
      <c r="F59" s="75"/>
      <c r="G59" s="75">
        <v>5</v>
      </c>
    </row>
    <row r="60" spans="1:7" x14ac:dyDescent="0.4">
      <c r="A60" s="73" t="s">
        <v>223</v>
      </c>
      <c r="B60" s="75"/>
      <c r="C60" s="75">
        <v>2</v>
      </c>
      <c r="D60" s="75">
        <v>3</v>
      </c>
      <c r="E60" s="75"/>
      <c r="F60" s="75"/>
      <c r="G60" s="75">
        <v>5</v>
      </c>
    </row>
    <row r="61" spans="1:7" x14ac:dyDescent="0.4">
      <c r="A61" s="73" t="s">
        <v>224</v>
      </c>
      <c r="B61" s="75">
        <v>1</v>
      </c>
      <c r="C61" s="75"/>
      <c r="D61" s="75">
        <v>4</v>
      </c>
      <c r="E61" s="75"/>
      <c r="F61" s="75"/>
      <c r="G61" s="75">
        <v>5</v>
      </c>
    </row>
    <row r="62" spans="1:7" x14ac:dyDescent="0.4">
      <c r="A62" s="73" t="s">
        <v>230</v>
      </c>
      <c r="B62" s="75">
        <v>1</v>
      </c>
      <c r="C62" s="75"/>
      <c r="D62" s="75">
        <v>6</v>
      </c>
      <c r="E62" s="75"/>
      <c r="F62" s="75">
        <v>1</v>
      </c>
      <c r="G62" s="75">
        <v>8</v>
      </c>
    </row>
    <row r="63" spans="1:7" x14ac:dyDescent="0.4">
      <c r="A63" s="73" t="s">
        <v>222</v>
      </c>
      <c r="B63" s="75">
        <v>1</v>
      </c>
      <c r="C63" s="75">
        <v>2</v>
      </c>
      <c r="D63" s="75">
        <v>5</v>
      </c>
      <c r="E63" s="75">
        <v>1</v>
      </c>
      <c r="F63" s="75"/>
      <c r="G63" s="75">
        <v>9</v>
      </c>
    </row>
    <row r="64" spans="1:7" x14ac:dyDescent="0.4">
      <c r="A64" s="73" t="s">
        <v>226</v>
      </c>
      <c r="B64" s="75">
        <v>7</v>
      </c>
      <c r="C64" s="75">
        <v>2</v>
      </c>
      <c r="D64" s="75"/>
      <c r="E64" s="75">
        <v>1</v>
      </c>
      <c r="F64" s="75"/>
      <c r="G64" s="75">
        <v>10</v>
      </c>
    </row>
    <row r="65" spans="1:7" x14ac:dyDescent="0.4">
      <c r="A65" s="73" t="s">
        <v>229</v>
      </c>
      <c r="B65" s="75"/>
      <c r="C65" s="75">
        <v>1</v>
      </c>
      <c r="D65" s="75">
        <v>5</v>
      </c>
      <c r="E65" s="75">
        <v>3</v>
      </c>
      <c r="F65" s="75">
        <v>1</v>
      </c>
      <c r="G65" s="75">
        <v>10</v>
      </c>
    </row>
    <row r="66" spans="1:7" x14ac:dyDescent="0.4">
      <c r="A66" s="73" t="s">
        <v>227</v>
      </c>
      <c r="B66" s="75">
        <v>8</v>
      </c>
      <c r="C66" s="75">
        <v>2</v>
      </c>
      <c r="D66" s="75"/>
      <c r="E66" s="75">
        <v>1</v>
      </c>
      <c r="F66" s="75"/>
      <c r="G66" s="75">
        <v>11</v>
      </c>
    </row>
    <row r="67" spans="1:7" x14ac:dyDescent="0.4">
      <c r="A67" s="73" t="s">
        <v>228</v>
      </c>
      <c r="B67" s="75">
        <v>1</v>
      </c>
      <c r="C67" s="75">
        <v>4</v>
      </c>
      <c r="D67" s="75">
        <v>3</v>
      </c>
      <c r="E67" s="75">
        <v>2</v>
      </c>
      <c r="F67" s="75">
        <v>2</v>
      </c>
      <c r="G67" s="75">
        <v>12</v>
      </c>
    </row>
    <row r="68" spans="1:7" x14ac:dyDescent="0.4">
      <c r="A68" s="73" t="s">
        <v>234</v>
      </c>
      <c r="B68" s="75">
        <v>3</v>
      </c>
      <c r="C68" s="75"/>
      <c r="D68" s="75">
        <v>5</v>
      </c>
      <c r="E68" s="75">
        <v>4</v>
      </c>
      <c r="F68" s="75"/>
      <c r="G68" s="75">
        <v>12</v>
      </c>
    </row>
    <row r="69" spans="1:7" x14ac:dyDescent="0.4">
      <c r="A69" s="73" t="s">
        <v>231</v>
      </c>
      <c r="B69" s="75">
        <v>3</v>
      </c>
      <c r="C69" s="75">
        <v>9</v>
      </c>
      <c r="D69" s="75">
        <v>2</v>
      </c>
      <c r="E69" s="75"/>
      <c r="F69" s="75"/>
      <c r="G69" s="75">
        <v>14</v>
      </c>
    </row>
    <row r="70" spans="1:7" x14ac:dyDescent="0.4">
      <c r="A70" s="73" t="s">
        <v>225</v>
      </c>
      <c r="B70" s="75">
        <v>8</v>
      </c>
      <c r="C70" s="75">
        <v>5</v>
      </c>
      <c r="D70" s="75"/>
      <c r="E70" s="75">
        <v>1</v>
      </c>
      <c r="F70" s="75"/>
      <c r="G70" s="75">
        <v>14</v>
      </c>
    </row>
    <row r="71" spans="1:7" x14ac:dyDescent="0.4">
      <c r="A71" s="73" t="s">
        <v>232</v>
      </c>
      <c r="B71" s="75">
        <v>6</v>
      </c>
      <c r="C71" s="75">
        <v>10</v>
      </c>
      <c r="D71" s="75"/>
      <c r="E71" s="75">
        <v>1</v>
      </c>
      <c r="F71" s="75"/>
      <c r="G71" s="75">
        <v>17</v>
      </c>
    </row>
    <row r="72" spans="1:7" x14ac:dyDescent="0.4">
      <c r="A72" s="73" t="s">
        <v>235</v>
      </c>
      <c r="B72" s="75">
        <v>41</v>
      </c>
      <c r="C72" s="75">
        <v>39</v>
      </c>
      <c r="D72" s="75">
        <v>34</v>
      </c>
      <c r="E72" s="75">
        <v>15</v>
      </c>
      <c r="F72" s="75">
        <v>5</v>
      </c>
      <c r="G72" s="75">
        <v>134</v>
      </c>
    </row>
    <row r="74" spans="1:7" x14ac:dyDescent="0.4">
      <c r="A74" s="74" t="s">
        <v>236</v>
      </c>
      <c r="B74" s="74" t="s">
        <v>356</v>
      </c>
    </row>
    <row r="75" spans="1:7" x14ac:dyDescent="0.4">
      <c r="A75" s="74" t="s">
        <v>357</v>
      </c>
      <c r="B75" s="3" t="s">
        <v>252</v>
      </c>
      <c r="C75" s="3" t="s">
        <v>253</v>
      </c>
      <c r="D75" s="3" t="s">
        <v>254</v>
      </c>
      <c r="E75" s="3" t="s">
        <v>255</v>
      </c>
      <c r="F75" s="3" t="s">
        <v>221</v>
      </c>
      <c r="G75" s="3" t="s">
        <v>235</v>
      </c>
    </row>
    <row r="76" spans="1:7" x14ac:dyDescent="0.4">
      <c r="A76" s="73" t="s">
        <v>221</v>
      </c>
      <c r="B76" s="76"/>
      <c r="C76" s="76"/>
      <c r="D76" s="76">
        <v>3</v>
      </c>
      <c r="E76" s="76"/>
      <c r="F76" s="76">
        <v>1</v>
      </c>
      <c r="G76" s="76">
        <v>2</v>
      </c>
    </row>
    <row r="77" spans="1:7" x14ac:dyDescent="0.4">
      <c r="A77" s="73" t="s">
        <v>233</v>
      </c>
      <c r="B77" s="76">
        <v>2.5</v>
      </c>
      <c r="C77" s="76">
        <v>3.5</v>
      </c>
      <c r="D77" s="76"/>
      <c r="E77" s="76">
        <v>5</v>
      </c>
      <c r="F77" s="76"/>
      <c r="G77" s="76">
        <v>3.4</v>
      </c>
    </row>
    <row r="78" spans="1:7" x14ac:dyDescent="0.4">
      <c r="A78" s="73" t="s">
        <v>223</v>
      </c>
      <c r="B78" s="76"/>
      <c r="C78" s="76">
        <v>3</v>
      </c>
      <c r="D78" s="76">
        <v>2.3333333333333335</v>
      </c>
      <c r="E78" s="76"/>
      <c r="F78" s="76"/>
      <c r="G78" s="76">
        <v>2.6</v>
      </c>
    </row>
    <row r="79" spans="1:7" x14ac:dyDescent="0.4">
      <c r="A79" s="73" t="s">
        <v>224</v>
      </c>
      <c r="B79" s="76">
        <v>4</v>
      </c>
      <c r="C79" s="76"/>
      <c r="D79" s="76">
        <v>4</v>
      </c>
      <c r="E79" s="76"/>
      <c r="F79" s="76"/>
      <c r="G79" s="76">
        <v>4</v>
      </c>
    </row>
    <row r="80" spans="1:7" x14ac:dyDescent="0.4">
      <c r="A80" s="73" t="s">
        <v>230</v>
      </c>
      <c r="B80" s="76">
        <v>4</v>
      </c>
      <c r="C80" s="76"/>
      <c r="D80" s="76">
        <v>4.333333333333333</v>
      </c>
      <c r="E80" s="76"/>
      <c r="F80" s="76">
        <v>2</v>
      </c>
      <c r="G80" s="76">
        <v>4</v>
      </c>
    </row>
    <row r="81" spans="1:7" x14ac:dyDescent="0.4">
      <c r="A81" s="73" t="s">
        <v>222</v>
      </c>
      <c r="B81" s="76">
        <v>3</v>
      </c>
      <c r="C81" s="76">
        <v>4</v>
      </c>
      <c r="D81" s="76">
        <v>4</v>
      </c>
      <c r="E81" s="76">
        <v>1</v>
      </c>
      <c r="F81" s="76"/>
      <c r="G81" s="76">
        <v>3.5555555555555554</v>
      </c>
    </row>
    <row r="82" spans="1:7" x14ac:dyDescent="0.4">
      <c r="A82" s="73" t="s">
        <v>226</v>
      </c>
      <c r="B82" s="76">
        <v>4.7142857142857144</v>
      </c>
      <c r="C82" s="76">
        <v>5</v>
      </c>
      <c r="D82" s="76"/>
      <c r="E82" s="76">
        <v>5</v>
      </c>
      <c r="F82" s="76"/>
      <c r="G82" s="76">
        <v>4.8</v>
      </c>
    </row>
    <row r="83" spans="1:7" x14ac:dyDescent="0.4">
      <c r="A83" s="73" t="s">
        <v>229</v>
      </c>
      <c r="B83" s="76"/>
      <c r="C83" s="76">
        <v>4</v>
      </c>
      <c r="D83" s="76">
        <v>4.2</v>
      </c>
      <c r="E83" s="76">
        <v>3</v>
      </c>
      <c r="F83" s="76">
        <v>1</v>
      </c>
      <c r="G83" s="76">
        <v>3.5</v>
      </c>
    </row>
    <row r="84" spans="1:7" x14ac:dyDescent="0.4">
      <c r="A84" s="73" t="s">
        <v>227</v>
      </c>
      <c r="B84" s="76">
        <v>4.25</v>
      </c>
      <c r="C84" s="76">
        <v>3.5</v>
      </c>
      <c r="D84" s="76"/>
      <c r="E84" s="76">
        <v>5</v>
      </c>
      <c r="F84" s="76"/>
      <c r="G84" s="76">
        <v>4.1818181818181817</v>
      </c>
    </row>
    <row r="85" spans="1:7" x14ac:dyDescent="0.4">
      <c r="A85" s="73" t="s">
        <v>228</v>
      </c>
      <c r="B85" s="76">
        <v>2</v>
      </c>
      <c r="C85" s="76">
        <v>3</v>
      </c>
      <c r="D85" s="76">
        <v>3.3333333333333335</v>
      </c>
      <c r="E85" s="76">
        <v>4</v>
      </c>
      <c r="F85" s="76">
        <v>2</v>
      </c>
      <c r="G85" s="76">
        <v>3</v>
      </c>
    </row>
    <row r="86" spans="1:7" x14ac:dyDescent="0.4">
      <c r="A86" s="73" t="s">
        <v>234</v>
      </c>
      <c r="B86" s="76">
        <v>4</v>
      </c>
      <c r="C86" s="76"/>
      <c r="D86" s="76">
        <v>4.5999999999999996</v>
      </c>
      <c r="E86" s="76">
        <v>4.25</v>
      </c>
      <c r="F86" s="76"/>
      <c r="G86" s="76">
        <v>4.333333333333333</v>
      </c>
    </row>
    <row r="87" spans="1:7" x14ac:dyDescent="0.4">
      <c r="A87" s="73" t="s">
        <v>231</v>
      </c>
      <c r="B87" s="76">
        <v>2.6666666666666665</v>
      </c>
      <c r="C87" s="76">
        <v>4.333333333333333</v>
      </c>
      <c r="D87" s="76">
        <v>4.5</v>
      </c>
      <c r="E87" s="76"/>
      <c r="F87" s="76"/>
      <c r="G87" s="76">
        <v>4</v>
      </c>
    </row>
    <row r="88" spans="1:7" x14ac:dyDescent="0.4">
      <c r="A88" s="73" t="s">
        <v>225</v>
      </c>
      <c r="B88" s="76">
        <v>3.875</v>
      </c>
      <c r="C88" s="76">
        <v>3.2</v>
      </c>
      <c r="D88" s="76"/>
      <c r="E88" s="76">
        <v>4</v>
      </c>
      <c r="F88" s="76"/>
      <c r="G88" s="76">
        <v>3.6428571428571428</v>
      </c>
    </row>
    <row r="89" spans="1:7" x14ac:dyDescent="0.4">
      <c r="A89" s="73" t="s">
        <v>232</v>
      </c>
      <c r="B89" s="76">
        <v>2.3333333333333335</v>
      </c>
      <c r="C89" s="76">
        <v>2.4</v>
      </c>
      <c r="D89" s="76"/>
      <c r="E89" s="76">
        <v>3</v>
      </c>
      <c r="F89" s="76"/>
      <c r="G89" s="76">
        <v>2.4117647058823528</v>
      </c>
    </row>
    <row r="90" spans="1:7" x14ac:dyDescent="0.4">
      <c r="A90" s="73" t="s">
        <v>235</v>
      </c>
      <c r="B90" s="76">
        <v>3.6585365853658538</v>
      </c>
      <c r="C90" s="76">
        <v>3.4102564102564101</v>
      </c>
      <c r="D90" s="76">
        <v>3.9705882352941178</v>
      </c>
      <c r="E90" s="76">
        <v>3.8</v>
      </c>
      <c r="F90" s="76">
        <v>1.6</v>
      </c>
      <c r="G90" s="76">
        <v>3.6044776119402986</v>
      </c>
    </row>
  </sheetData>
  <phoneticPr fontId="1"/>
  <pageMargins left="0.70866141732283472" right="0.70866141732283472" top="0.74803149606299213" bottom="0.74803149606299213" header="0.31496062992125984" footer="0.31496062992125984"/>
  <pageSetup paperSize="9" scale="69" orientation="landscape" r:id="rId7"/>
  <headerFooter>
    <oddHeader>&amp;A</oddHeader>
    <oddFooter>&amp;P / &amp;N ページ</oddFooter>
  </headerFooter>
  <rowBreaks count="2" manualBreakCount="2">
    <brk id="27" max="16383" man="1"/>
    <brk id="55" max="16383" man="1"/>
  </rowBreaks>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8"/>
  <sheetViews>
    <sheetView zoomScale="85" zoomScaleNormal="85" workbookViewId="0">
      <pane ySplit="2" topLeftCell="A3" activePane="bottomLeft" state="frozen"/>
      <selection pane="bottomLeft"/>
    </sheetView>
  </sheetViews>
  <sheetFormatPr defaultRowHeight="18.75" x14ac:dyDescent="0.4"/>
  <cols>
    <col min="1" max="1" width="17.25" style="3" bestFit="1" customWidth="1"/>
    <col min="2" max="2" width="9" style="3"/>
    <col min="3" max="3" width="9" style="3" customWidth="1"/>
    <col min="4" max="4" width="86.625" style="3" customWidth="1"/>
    <col min="5" max="5" width="13" style="3" hidden="1" customWidth="1"/>
    <col min="6" max="6" width="65.375" style="58" hidden="1" customWidth="1"/>
    <col min="7" max="7" width="9" style="3"/>
    <col min="8" max="8" width="10.25" style="3" bestFit="1" customWidth="1"/>
    <col min="9" max="9" width="13" style="3" bestFit="1" customWidth="1"/>
    <col min="10" max="12" width="9" style="3"/>
    <col min="13" max="13" width="17.25" style="3" customWidth="1"/>
    <col min="14" max="14" width="28" style="3" customWidth="1"/>
    <col min="15" max="16384" width="9" style="3"/>
  </cols>
  <sheetData>
    <row r="1" spans="1:9" x14ac:dyDescent="0.4">
      <c r="A1" s="6" t="s">
        <v>170</v>
      </c>
      <c r="B1" s="7" t="s">
        <v>11</v>
      </c>
      <c r="C1" s="7" t="s">
        <v>21</v>
      </c>
      <c r="D1" s="6" t="s">
        <v>22</v>
      </c>
      <c r="E1" s="7" t="s">
        <v>215</v>
      </c>
      <c r="F1" s="6" t="s">
        <v>23</v>
      </c>
      <c r="G1" s="82" t="s">
        <v>183</v>
      </c>
      <c r="H1" s="83"/>
      <c r="I1" s="7" t="s">
        <v>24</v>
      </c>
    </row>
    <row r="2" spans="1:9" ht="75" x14ac:dyDescent="0.4">
      <c r="A2" s="8"/>
      <c r="B2" s="9"/>
      <c r="C2" s="9"/>
      <c r="D2" s="8"/>
      <c r="E2" s="9"/>
      <c r="F2" s="8"/>
      <c r="G2" s="9"/>
      <c r="H2" s="9"/>
      <c r="I2" s="8" t="s">
        <v>109</v>
      </c>
    </row>
    <row r="3" spans="1:9" x14ac:dyDescent="0.4">
      <c r="A3" s="10" t="s">
        <v>180</v>
      </c>
      <c r="B3" s="11">
        <v>2</v>
      </c>
      <c r="C3" s="11" t="s">
        <v>27</v>
      </c>
      <c r="D3" s="10" t="s">
        <v>332</v>
      </c>
      <c r="E3" s="12">
        <v>0</v>
      </c>
      <c r="F3" s="13">
        <v>0</v>
      </c>
      <c r="G3" s="11" t="s">
        <v>254</v>
      </c>
      <c r="H3" s="11"/>
      <c r="I3" s="11">
        <v>5</v>
      </c>
    </row>
    <row r="4" spans="1:9" ht="37.5" x14ac:dyDescent="0.4">
      <c r="A4" s="14" t="s">
        <v>180</v>
      </c>
      <c r="B4" s="15">
        <v>8</v>
      </c>
      <c r="C4" s="15" t="s">
        <v>27</v>
      </c>
      <c r="D4" s="14" t="s">
        <v>340</v>
      </c>
      <c r="E4" s="16">
        <v>0</v>
      </c>
      <c r="F4" s="17">
        <v>0</v>
      </c>
      <c r="G4" s="15" t="s">
        <v>254</v>
      </c>
      <c r="H4" s="15"/>
      <c r="I4" s="15">
        <v>4</v>
      </c>
    </row>
    <row r="5" spans="1:9" x14ac:dyDescent="0.4">
      <c r="A5" s="14" t="s">
        <v>180</v>
      </c>
      <c r="B5" s="15">
        <v>9</v>
      </c>
      <c r="C5" s="15" t="s">
        <v>27</v>
      </c>
      <c r="D5" s="14" t="s">
        <v>295</v>
      </c>
      <c r="E5" s="16">
        <v>0</v>
      </c>
      <c r="F5" s="17">
        <v>0</v>
      </c>
      <c r="G5" s="15" t="s">
        <v>254</v>
      </c>
      <c r="H5" s="15"/>
      <c r="I5" s="15">
        <v>4</v>
      </c>
    </row>
    <row r="6" spans="1:9" x14ac:dyDescent="0.4">
      <c r="A6" s="14" t="s">
        <v>180</v>
      </c>
      <c r="B6" s="15">
        <v>13</v>
      </c>
      <c r="C6" s="15" t="s">
        <v>27</v>
      </c>
      <c r="D6" s="14" t="s">
        <v>266</v>
      </c>
      <c r="E6" s="16">
        <v>0</v>
      </c>
      <c r="F6" s="17">
        <v>0</v>
      </c>
      <c r="G6" s="15" t="s">
        <v>254</v>
      </c>
      <c r="H6" s="15"/>
      <c r="I6" s="15">
        <v>3</v>
      </c>
    </row>
    <row r="7" spans="1:9" x14ac:dyDescent="0.4">
      <c r="A7" s="14" t="s">
        <v>180</v>
      </c>
      <c r="B7" s="15">
        <v>16</v>
      </c>
      <c r="C7" s="15" t="s">
        <v>27</v>
      </c>
      <c r="D7" s="14" t="s">
        <v>265</v>
      </c>
      <c r="E7" s="16">
        <v>0</v>
      </c>
      <c r="F7" s="17">
        <v>0</v>
      </c>
      <c r="G7" s="15" t="s">
        <v>255</v>
      </c>
      <c r="H7" s="15"/>
      <c r="I7" s="15">
        <v>1</v>
      </c>
    </row>
    <row r="8" spans="1:9" x14ac:dyDescent="0.4">
      <c r="A8" s="14" t="s">
        <v>180</v>
      </c>
      <c r="B8" s="15">
        <v>21</v>
      </c>
      <c r="C8" s="15" t="s">
        <v>27</v>
      </c>
      <c r="D8" s="14" t="s">
        <v>269</v>
      </c>
      <c r="E8" s="16">
        <v>0</v>
      </c>
      <c r="F8" s="17">
        <v>0</v>
      </c>
      <c r="G8" s="15" t="s">
        <v>253</v>
      </c>
      <c r="H8" s="15"/>
      <c r="I8" s="15">
        <v>4</v>
      </c>
    </row>
    <row r="9" spans="1:9" x14ac:dyDescent="0.4">
      <c r="A9" s="14" t="s">
        <v>180</v>
      </c>
      <c r="B9" s="15">
        <v>123</v>
      </c>
      <c r="C9" s="15" t="s">
        <v>31</v>
      </c>
      <c r="D9" s="14" t="s">
        <v>316</v>
      </c>
      <c r="E9" s="16">
        <v>0</v>
      </c>
      <c r="F9" s="17">
        <v>0</v>
      </c>
      <c r="G9" s="15" t="s">
        <v>253</v>
      </c>
      <c r="H9" s="15"/>
      <c r="I9" s="15">
        <v>4</v>
      </c>
    </row>
    <row r="10" spans="1:9" x14ac:dyDescent="0.4">
      <c r="A10" s="18" t="s">
        <v>180</v>
      </c>
      <c r="B10" s="19">
        <v>134</v>
      </c>
      <c r="C10" s="19" t="s">
        <v>31</v>
      </c>
      <c r="D10" s="18" t="s">
        <v>319</v>
      </c>
      <c r="E10" s="20">
        <v>0</v>
      </c>
      <c r="F10" s="21">
        <v>0</v>
      </c>
      <c r="G10" s="19" t="s">
        <v>252</v>
      </c>
      <c r="H10" s="19"/>
      <c r="I10" s="19">
        <v>3</v>
      </c>
    </row>
    <row r="11" spans="1:9" ht="75" x14ac:dyDescent="0.4">
      <c r="A11" s="22" t="s">
        <v>174</v>
      </c>
      <c r="B11" s="23">
        <v>33</v>
      </c>
      <c r="C11" s="23" t="s">
        <v>29</v>
      </c>
      <c r="D11" s="22" t="s">
        <v>334</v>
      </c>
      <c r="E11" s="24">
        <v>0</v>
      </c>
      <c r="F11" s="25">
        <v>0</v>
      </c>
      <c r="G11" s="23" t="s">
        <v>255</v>
      </c>
      <c r="H11" s="23"/>
      <c r="I11" s="23">
        <v>5</v>
      </c>
    </row>
    <row r="12" spans="1:9" x14ac:dyDescent="0.4">
      <c r="A12" s="26" t="s">
        <v>174</v>
      </c>
      <c r="B12" s="27">
        <v>68</v>
      </c>
      <c r="C12" s="27" t="s">
        <v>30</v>
      </c>
      <c r="D12" s="26" t="s">
        <v>276</v>
      </c>
      <c r="E12" s="28">
        <v>0</v>
      </c>
      <c r="F12" s="29"/>
      <c r="G12" s="27" t="s">
        <v>254</v>
      </c>
      <c r="H12" s="27"/>
      <c r="I12" s="27">
        <v>4</v>
      </c>
    </row>
    <row r="13" spans="1:9" x14ac:dyDescent="0.4">
      <c r="A13" s="30" t="s">
        <v>174</v>
      </c>
      <c r="B13" s="31">
        <v>31</v>
      </c>
      <c r="C13" s="31" t="s">
        <v>29</v>
      </c>
      <c r="D13" s="30" t="s">
        <v>321</v>
      </c>
      <c r="E13" s="32">
        <v>0</v>
      </c>
      <c r="F13" s="33">
        <v>0</v>
      </c>
      <c r="G13" s="31" t="s">
        <v>254</v>
      </c>
      <c r="H13" s="31" t="s">
        <v>20</v>
      </c>
      <c r="I13" s="31">
        <v>4</v>
      </c>
    </row>
    <row r="14" spans="1:9" x14ac:dyDescent="0.4">
      <c r="A14" s="30" t="s">
        <v>174</v>
      </c>
      <c r="B14" s="31">
        <v>20</v>
      </c>
      <c r="C14" s="31" t="s">
        <v>27</v>
      </c>
      <c r="D14" s="30" t="s">
        <v>297</v>
      </c>
      <c r="E14" s="32">
        <v>0</v>
      </c>
      <c r="F14" s="33">
        <v>0</v>
      </c>
      <c r="G14" s="31" t="s">
        <v>253</v>
      </c>
      <c r="H14" s="31"/>
      <c r="I14" s="31">
        <v>4</v>
      </c>
    </row>
    <row r="15" spans="1:9" x14ac:dyDescent="0.4">
      <c r="A15" s="30" t="s">
        <v>174</v>
      </c>
      <c r="B15" s="31">
        <v>69</v>
      </c>
      <c r="C15" s="31" t="s">
        <v>30</v>
      </c>
      <c r="D15" s="30" t="s">
        <v>277</v>
      </c>
      <c r="E15" s="32">
        <v>0</v>
      </c>
      <c r="F15" s="33">
        <v>0</v>
      </c>
      <c r="G15" s="31" t="s">
        <v>254</v>
      </c>
      <c r="H15" s="31"/>
      <c r="I15" s="31">
        <v>4</v>
      </c>
    </row>
    <row r="16" spans="1:9" x14ac:dyDescent="0.4">
      <c r="A16" s="30" t="s">
        <v>174</v>
      </c>
      <c r="B16" s="31">
        <v>114</v>
      </c>
      <c r="C16" s="31" t="s">
        <v>31</v>
      </c>
      <c r="D16" s="30" t="s">
        <v>320</v>
      </c>
      <c r="E16" s="32">
        <v>0</v>
      </c>
      <c r="F16" s="33">
        <v>0</v>
      </c>
      <c r="G16" s="31" t="s">
        <v>255</v>
      </c>
      <c r="H16" s="31"/>
      <c r="I16" s="31">
        <v>2</v>
      </c>
    </row>
    <row r="17" spans="1:9" x14ac:dyDescent="0.4">
      <c r="A17" s="30" t="s">
        <v>174</v>
      </c>
      <c r="B17" s="31">
        <v>28</v>
      </c>
      <c r="C17" s="31" t="s">
        <v>29</v>
      </c>
      <c r="D17" s="30" t="s">
        <v>270</v>
      </c>
      <c r="E17" s="32">
        <v>0</v>
      </c>
      <c r="F17" s="33">
        <v>0</v>
      </c>
      <c r="G17" s="31" t="s">
        <v>254</v>
      </c>
      <c r="H17" s="31"/>
      <c r="I17" s="31">
        <v>5</v>
      </c>
    </row>
    <row r="18" spans="1:9" x14ac:dyDescent="0.4">
      <c r="A18" s="34" t="s">
        <v>174</v>
      </c>
      <c r="B18" s="35">
        <v>30</v>
      </c>
      <c r="C18" s="35" t="s">
        <v>29</v>
      </c>
      <c r="D18" s="34" t="s">
        <v>271</v>
      </c>
      <c r="E18" s="36">
        <v>0</v>
      </c>
      <c r="F18" s="37">
        <v>0</v>
      </c>
      <c r="G18" s="35" t="s">
        <v>254</v>
      </c>
      <c r="H18" s="35"/>
      <c r="I18" s="35">
        <v>4</v>
      </c>
    </row>
    <row r="19" spans="1:9" x14ac:dyDescent="0.4">
      <c r="A19" s="22" t="s">
        <v>182</v>
      </c>
      <c r="B19" s="23">
        <v>7</v>
      </c>
      <c r="C19" s="23" t="s">
        <v>27</v>
      </c>
      <c r="D19" s="22" t="s">
        <v>263</v>
      </c>
      <c r="E19" s="24">
        <v>0</v>
      </c>
      <c r="F19" s="25">
        <v>0</v>
      </c>
      <c r="G19" s="23" t="s">
        <v>254</v>
      </c>
      <c r="H19" s="23"/>
      <c r="I19" s="23">
        <v>4</v>
      </c>
    </row>
    <row r="20" spans="1:9" ht="37.5" x14ac:dyDescent="0.4">
      <c r="A20" s="26" t="s">
        <v>182</v>
      </c>
      <c r="B20" s="27">
        <v>23</v>
      </c>
      <c r="C20" s="27" t="s">
        <v>27</v>
      </c>
      <c r="D20" s="26" t="s">
        <v>268</v>
      </c>
      <c r="E20" s="28">
        <v>0</v>
      </c>
      <c r="F20" s="29">
        <v>0</v>
      </c>
      <c r="G20" s="27" t="s">
        <v>253</v>
      </c>
      <c r="H20" s="27"/>
      <c r="I20" s="27">
        <v>1</v>
      </c>
    </row>
    <row r="21" spans="1:9" x14ac:dyDescent="0.4">
      <c r="A21" s="26" t="s">
        <v>182</v>
      </c>
      <c r="B21" s="27">
        <v>41</v>
      </c>
      <c r="C21" s="27" t="s">
        <v>29</v>
      </c>
      <c r="D21" s="26" t="s">
        <v>302</v>
      </c>
      <c r="E21" s="28">
        <v>0</v>
      </c>
      <c r="F21" s="29">
        <v>0</v>
      </c>
      <c r="G21" s="27" t="s">
        <v>253</v>
      </c>
      <c r="H21" s="27"/>
      <c r="I21" s="27">
        <v>5</v>
      </c>
    </row>
    <row r="22" spans="1:9" ht="37.5" x14ac:dyDescent="0.4">
      <c r="A22" s="26" t="s">
        <v>182</v>
      </c>
      <c r="B22" s="27">
        <v>84</v>
      </c>
      <c r="C22" s="27" t="s">
        <v>30</v>
      </c>
      <c r="D22" s="26" t="s">
        <v>341</v>
      </c>
      <c r="E22" s="28">
        <v>0</v>
      </c>
      <c r="F22" s="29">
        <v>0</v>
      </c>
      <c r="G22" s="27" t="s">
        <v>253</v>
      </c>
      <c r="H22" s="27"/>
      <c r="I22" s="27">
        <v>2</v>
      </c>
    </row>
    <row r="23" spans="1:9" x14ac:dyDescent="0.4">
      <c r="A23" s="30" t="s">
        <v>182</v>
      </c>
      <c r="B23" s="31">
        <v>60</v>
      </c>
      <c r="C23" s="31" t="s">
        <v>29</v>
      </c>
      <c r="D23" s="30" t="s">
        <v>307</v>
      </c>
      <c r="E23" s="32">
        <v>0</v>
      </c>
      <c r="F23" s="33">
        <v>0</v>
      </c>
      <c r="G23" s="31" t="s">
        <v>252</v>
      </c>
      <c r="H23" s="31"/>
      <c r="I23" s="31">
        <v>2</v>
      </c>
    </row>
    <row r="24" spans="1:9" x14ac:dyDescent="0.4">
      <c r="A24" s="30" t="s">
        <v>182</v>
      </c>
      <c r="B24" s="31">
        <v>77</v>
      </c>
      <c r="C24" s="31" t="s">
        <v>30</v>
      </c>
      <c r="D24" s="30" t="s">
        <v>310</v>
      </c>
      <c r="E24" s="32">
        <v>0</v>
      </c>
      <c r="F24" s="33">
        <v>0</v>
      </c>
      <c r="G24" s="31" t="s">
        <v>255</v>
      </c>
      <c r="H24" s="31"/>
      <c r="I24" s="31">
        <v>4</v>
      </c>
    </row>
    <row r="25" spans="1:9" x14ac:dyDescent="0.4">
      <c r="A25" s="30" t="s">
        <v>182</v>
      </c>
      <c r="B25" s="31">
        <v>109</v>
      </c>
      <c r="C25" s="31" t="s">
        <v>31</v>
      </c>
      <c r="D25" s="30" t="s">
        <v>335</v>
      </c>
      <c r="E25" s="32">
        <v>0</v>
      </c>
      <c r="F25" s="33">
        <v>0</v>
      </c>
      <c r="G25" s="31" t="s">
        <v>254</v>
      </c>
      <c r="H25" s="31" t="s">
        <v>20</v>
      </c>
      <c r="I25" s="31">
        <v>4</v>
      </c>
    </row>
    <row r="26" spans="1:9" x14ac:dyDescent="0.4">
      <c r="A26" s="34" t="s">
        <v>182</v>
      </c>
      <c r="B26" s="35">
        <v>121</v>
      </c>
      <c r="C26" s="35" t="s">
        <v>31</v>
      </c>
      <c r="D26" s="34" t="s">
        <v>322</v>
      </c>
      <c r="E26" s="36">
        <v>0</v>
      </c>
      <c r="F26" s="37">
        <v>0</v>
      </c>
      <c r="G26" s="35" t="s">
        <v>253</v>
      </c>
      <c r="H26" s="35"/>
      <c r="I26" s="35">
        <v>4</v>
      </c>
    </row>
    <row r="27" spans="1:9" x14ac:dyDescent="0.4">
      <c r="A27" s="22" t="s">
        <v>177</v>
      </c>
      <c r="B27" s="23">
        <v>15</v>
      </c>
      <c r="C27" s="23" t="s">
        <v>27</v>
      </c>
      <c r="D27" s="22" t="s">
        <v>296</v>
      </c>
      <c r="E27" s="24">
        <v>0</v>
      </c>
      <c r="F27" s="25">
        <v>0</v>
      </c>
      <c r="G27" s="23" t="s">
        <v>255</v>
      </c>
      <c r="H27" s="23"/>
      <c r="I27" s="23">
        <v>5</v>
      </c>
    </row>
    <row r="28" spans="1:9" ht="37.5" x14ac:dyDescent="0.4">
      <c r="A28" s="26" t="s">
        <v>177</v>
      </c>
      <c r="B28" s="27">
        <v>57</v>
      </c>
      <c r="C28" s="27" t="s">
        <v>29</v>
      </c>
      <c r="D28" s="26" t="s">
        <v>324</v>
      </c>
      <c r="E28" s="28">
        <v>0</v>
      </c>
      <c r="F28" s="29">
        <v>0</v>
      </c>
      <c r="G28" s="27" t="s">
        <v>252</v>
      </c>
      <c r="H28" s="27"/>
      <c r="I28" s="27">
        <v>4</v>
      </c>
    </row>
    <row r="29" spans="1:9" x14ac:dyDescent="0.4">
      <c r="A29" s="26" t="s">
        <v>177</v>
      </c>
      <c r="B29" s="27">
        <v>22</v>
      </c>
      <c r="C29" s="27" t="s">
        <v>27</v>
      </c>
      <c r="D29" s="26" t="s">
        <v>267</v>
      </c>
      <c r="E29" s="28">
        <v>0</v>
      </c>
      <c r="F29" s="29">
        <v>0</v>
      </c>
      <c r="G29" s="27" t="s">
        <v>253</v>
      </c>
      <c r="H29" s="27"/>
      <c r="I29" s="27">
        <v>2</v>
      </c>
    </row>
    <row r="30" spans="1:9" x14ac:dyDescent="0.4">
      <c r="A30" s="26" t="s">
        <v>177</v>
      </c>
      <c r="B30" s="27">
        <v>26</v>
      </c>
      <c r="C30" s="27" t="s">
        <v>27</v>
      </c>
      <c r="D30" s="26" t="s">
        <v>342</v>
      </c>
      <c r="E30" s="28">
        <v>0</v>
      </c>
      <c r="F30" s="29"/>
      <c r="G30" s="27" t="s">
        <v>252</v>
      </c>
      <c r="H30" s="27"/>
      <c r="I30" s="27">
        <v>4</v>
      </c>
    </row>
    <row r="31" spans="1:9" x14ac:dyDescent="0.4">
      <c r="A31" s="30" t="s">
        <v>177</v>
      </c>
      <c r="B31" s="31">
        <v>25</v>
      </c>
      <c r="C31" s="31" t="s">
        <v>27</v>
      </c>
      <c r="D31" s="30" t="s">
        <v>298</v>
      </c>
      <c r="E31" s="32">
        <v>0</v>
      </c>
      <c r="F31" s="33">
        <v>0</v>
      </c>
      <c r="G31" s="31" t="s">
        <v>252</v>
      </c>
      <c r="H31" s="31"/>
      <c r="I31" s="31">
        <v>5</v>
      </c>
    </row>
    <row r="32" spans="1:9" x14ac:dyDescent="0.4">
      <c r="A32" s="30" t="s">
        <v>177</v>
      </c>
      <c r="B32" s="31">
        <v>80</v>
      </c>
      <c r="C32" s="31" t="s">
        <v>30</v>
      </c>
      <c r="D32" s="30" t="s">
        <v>323</v>
      </c>
      <c r="E32" s="32">
        <v>0</v>
      </c>
      <c r="F32" s="33">
        <v>0</v>
      </c>
      <c r="G32" s="31" t="s">
        <v>253</v>
      </c>
      <c r="H32" s="31" t="s">
        <v>35</v>
      </c>
      <c r="I32" s="31">
        <v>5</v>
      </c>
    </row>
    <row r="33" spans="1:9" x14ac:dyDescent="0.4">
      <c r="A33" s="26" t="s">
        <v>177</v>
      </c>
      <c r="B33" s="27">
        <v>93</v>
      </c>
      <c r="C33" s="27" t="s">
        <v>30</v>
      </c>
      <c r="D33" s="26" t="s">
        <v>313</v>
      </c>
      <c r="E33" s="28">
        <v>0</v>
      </c>
      <c r="F33" s="29">
        <v>0</v>
      </c>
      <c r="G33" s="27" t="s">
        <v>252</v>
      </c>
      <c r="H33" s="27"/>
      <c r="I33" s="27">
        <v>5</v>
      </c>
    </row>
    <row r="34" spans="1:9" x14ac:dyDescent="0.4">
      <c r="A34" s="30" t="s">
        <v>177</v>
      </c>
      <c r="B34" s="31">
        <v>98</v>
      </c>
      <c r="C34" s="31" t="s">
        <v>30</v>
      </c>
      <c r="D34" s="30" t="s">
        <v>287</v>
      </c>
      <c r="E34" s="32">
        <v>0</v>
      </c>
      <c r="F34" s="33">
        <v>0</v>
      </c>
      <c r="G34" s="31" t="s">
        <v>252</v>
      </c>
      <c r="H34" s="31"/>
      <c r="I34" s="31">
        <v>4</v>
      </c>
    </row>
    <row r="35" spans="1:9" x14ac:dyDescent="0.4">
      <c r="A35" s="34" t="s">
        <v>177</v>
      </c>
      <c r="B35" s="35">
        <v>128</v>
      </c>
      <c r="C35" s="35" t="s">
        <v>31</v>
      </c>
      <c r="D35" s="34" t="s">
        <v>317</v>
      </c>
      <c r="E35" s="36">
        <v>0</v>
      </c>
      <c r="F35" s="37">
        <v>0</v>
      </c>
      <c r="G35" s="35" t="s">
        <v>252</v>
      </c>
      <c r="H35" s="35"/>
      <c r="I35" s="35">
        <v>5</v>
      </c>
    </row>
    <row r="36" spans="1:9" x14ac:dyDescent="0.4">
      <c r="A36" s="22" t="s">
        <v>179</v>
      </c>
      <c r="B36" s="23">
        <v>71</v>
      </c>
      <c r="C36" s="23" t="s">
        <v>30</v>
      </c>
      <c r="D36" s="22" t="s">
        <v>336</v>
      </c>
      <c r="E36" s="24">
        <v>0</v>
      </c>
      <c r="F36" s="25">
        <v>0</v>
      </c>
      <c r="G36" s="23" t="s">
        <v>254</v>
      </c>
      <c r="H36" s="23"/>
      <c r="I36" s="23">
        <v>3</v>
      </c>
    </row>
    <row r="37" spans="1:9" ht="37.5" x14ac:dyDescent="0.4">
      <c r="A37" s="30" t="s">
        <v>179</v>
      </c>
      <c r="B37" s="31">
        <v>73</v>
      </c>
      <c r="C37" s="31" t="s">
        <v>30</v>
      </c>
      <c r="D37" s="30" t="s">
        <v>343</v>
      </c>
      <c r="E37" s="32">
        <v>0</v>
      </c>
      <c r="F37" s="33">
        <v>0</v>
      </c>
      <c r="G37" s="31" t="s">
        <v>254</v>
      </c>
      <c r="H37" s="31"/>
      <c r="I37" s="31">
        <v>1</v>
      </c>
    </row>
    <row r="38" spans="1:9" x14ac:dyDescent="0.4">
      <c r="A38" s="34" t="s">
        <v>179</v>
      </c>
      <c r="B38" s="35">
        <v>124</v>
      </c>
      <c r="C38" s="35" t="s">
        <v>31</v>
      </c>
      <c r="D38" s="34" t="s">
        <v>337</v>
      </c>
      <c r="E38" s="36">
        <v>0</v>
      </c>
      <c r="F38" s="37">
        <v>0</v>
      </c>
      <c r="G38" s="35" t="s">
        <v>253</v>
      </c>
      <c r="H38" s="35"/>
      <c r="I38" s="35">
        <v>3</v>
      </c>
    </row>
    <row r="39" spans="1:9" ht="37.5" x14ac:dyDescent="0.4">
      <c r="A39" s="22" t="s">
        <v>172</v>
      </c>
      <c r="B39" s="23">
        <v>17</v>
      </c>
      <c r="C39" s="23" t="s">
        <v>27</v>
      </c>
      <c r="D39" s="22" t="s">
        <v>344</v>
      </c>
      <c r="E39" s="24">
        <v>0</v>
      </c>
      <c r="F39" s="25"/>
      <c r="G39" s="23" t="s">
        <v>253</v>
      </c>
      <c r="H39" s="23"/>
      <c r="I39" s="23">
        <v>5</v>
      </c>
    </row>
    <row r="40" spans="1:9" ht="37.5" x14ac:dyDescent="0.4">
      <c r="A40" s="30" t="s">
        <v>172</v>
      </c>
      <c r="B40" s="31">
        <v>5</v>
      </c>
      <c r="C40" s="31" t="s">
        <v>27</v>
      </c>
      <c r="D40" s="30" t="s">
        <v>345</v>
      </c>
      <c r="E40" s="32">
        <v>0</v>
      </c>
      <c r="F40" s="33">
        <v>0</v>
      </c>
      <c r="G40" s="31" t="s">
        <v>254</v>
      </c>
      <c r="H40" s="31"/>
      <c r="I40" s="31">
        <v>4</v>
      </c>
    </row>
    <row r="41" spans="1:9" x14ac:dyDescent="0.4">
      <c r="A41" s="30" t="s">
        <v>172</v>
      </c>
      <c r="B41" s="31">
        <v>42</v>
      </c>
      <c r="C41" s="31" t="s">
        <v>29</v>
      </c>
      <c r="D41" s="30" t="s">
        <v>303</v>
      </c>
      <c r="E41" s="32">
        <v>0</v>
      </c>
      <c r="F41" s="33">
        <v>0</v>
      </c>
      <c r="G41" s="31" t="s">
        <v>253</v>
      </c>
      <c r="H41" s="31"/>
      <c r="I41" s="31">
        <v>4</v>
      </c>
    </row>
    <row r="42" spans="1:9" x14ac:dyDescent="0.4">
      <c r="A42" s="30" t="s">
        <v>172</v>
      </c>
      <c r="B42" s="31">
        <v>45</v>
      </c>
      <c r="C42" s="31" t="s">
        <v>29</v>
      </c>
      <c r="D42" s="30" t="s">
        <v>304</v>
      </c>
      <c r="E42" s="32">
        <v>0</v>
      </c>
      <c r="F42" s="33">
        <v>0</v>
      </c>
      <c r="G42" s="31" t="s">
        <v>253</v>
      </c>
      <c r="H42" s="31"/>
      <c r="I42" s="31">
        <v>2</v>
      </c>
    </row>
    <row r="43" spans="1:9" x14ac:dyDescent="0.4">
      <c r="A43" s="30" t="s">
        <v>172</v>
      </c>
      <c r="B43" s="31">
        <v>59</v>
      </c>
      <c r="C43" s="31" t="s">
        <v>29</v>
      </c>
      <c r="D43" s="30" t="s">
        <v>278</v>
      </c>
      <c r="E43" s="32">
        <v>0</v>
      </c>
      <c r="F43" s="33">
        <v>0</v>
      </c>
      <c r="G43" s="31" t="s">
        <v>252</v>
      </c>
      <c r="H43" s="31" t="s">
        <v>34</v>
      </c>
      <c r="I43" s="31">
        <v>3</v>
      </c>
    </row>
    <row r="44" spans="1:9" x14ac:dyDescent="0.4">
      <c r="A44" s="30" t="s">
        <v>172</v>
      </c>
      <c r="B44" s="31">
        <v>79</v>
      </c>
      <c r="C44" s="31" t="s">
        <v>30</v>
      </c>
      <c r="D44" s="30" t="s">
        <v>311</v>
      </c>
      <c r="E44" s="32">
        <v>0</v>
      </c>
      <c r="F44" s="33">
        <v>0</v>
      </c>
      <c r="G44" s="31" t="s">
        <v>253</v>
      </c>
      <c r="H44" s="31"/>
      <c r="I44" s="31">
        <v>5</v>
      </c>
    </row>
    <row r="45" spans="1:9" x14ac:dyDescent="0.4">
      <c r="A45" s="30" t="s">
        <v>172</v>
      </c>
      <c r="B45" s="31">
        <v>106</v>
      </c>
      <c r="C45" s="31" t="s">
        <v>30</v>
      </c>
      <c r="D45" s="30" t="s">
        <v>289</v>
      </c>
      <c r="E45" s="32">
        <v>0</v>
      </c>
      <c r="F45" s="33"/>
      <c r="G45" s="31" t="s">
        <v>252</v>
      </c>
      <c r="H45" s="31"/>
      <c r="I45" s="31">
        <v>1</v>
      </c>
    </row>
    <row r="46" spans="1:9" x14ac:dyDescent="0.4">
      <c r="A46" s="30" t="s">
        <v>172</v>
      </c>
      <c r="B46" s="31">
        <v>118</v>
      </c>
      <c r="C46" s="31" t="s">
        <v>31</v>
      </c>
      <c r="D46" s="30" t="s">
        <v>314</v>
      </c>
      <c r="E46" s="32">
        <v>0</v>
      </c>
      <c r="F46" s="33">
        <v>0</v>
      </c>
      <c r="G46" s="31" t="s">
        <v>253</v>
      </c>
      <c r="H46" s="31"/>
      <c r="I46" s="31">
        <v>5</v>
      </c>
    </row>
    <row r="47" spans="1:9" x14ac:dyDescent="0.4">
      <c r="A47" s="30" t="s">
        <v>172</v>
      </c>
      <c r="B47" s="31">
        <v>81</v>
      </c>
      <c r="C47" s="31" t="s">
        <v>30</v>
      </c>
      <c r="D47" s="30" t="s">
        <v>312</v>
      </c>
      <c r="E47" s="32">
        <v>0</v>
      </c>
      <c r="F47" s="33">
        <v>0</v>
      </c>
      <c r="G47" s="31" t="s">
        <v>253</v>
      </c>
      <c r="H47" s="31" t="s">
        <v>35</v>
      </c>
      <c r="I47" s="31">
        <v>4</v>
      </c>
    </row>
    <row r="48" spans="1:9" ht="37.5" x14ac:dyDescent="0.4">
      <c r="A48" s="34" t="s">
        <v>172</v>
      </c>
      <c r="B48" s="35">
        <v>3</v>
      </c>
      <c r="C48" s="35" t="s">
        <v>27</v>
      </c>
      <c r="D48" s="34" t="s">
        <v>346</v>
      </c>
      <c r="E48" s="36">
        <v>0</v>
      </c>
      <c r="F48" s="37">
        <v>0</v>
      </c>
      <c r="G48" s="35" t="s">
        <v>254</v>
      </c>
      <c r="H48" s="35"/>
      <c r="I48" s="35">
        <v>5</v>
      </c>
    </row>
    <row r="49" spans="1:9" x14ac:dyDescent="0.4">
      <c r="A49" s="22" t="s">
        <v>178</v>
      </c>
      <c r="B49" s="23">
        <v>39</v>
      </c>
      <c r="C49" s="23" t="s">
        <v>29</v>
      </c>
      <c r="D49" s="22" t="s">
        <v>301</v>
      </c>
      <c r="E49" s="24">
        <v>0</v>
      </c>
      <c r="F49" s="25">
        <v>0</v>
      </c>
      <c r="G49" s="23" t="s">
        <v>255</v>
      </c>
      <c r="H49" s="23" t="s">
        <v>34</v>
      </c>
      <c r="I49" s="23">
        <v>3</v>
      </c>
    </row>
    <row r="50" spans="1:9" x14ac:dyDescent="0.4">
      <c r="A50" s="26" t="s">
        <v>178</v>
      </c>
      <c r="B50" s="27">
        <v>122</v>
      </c>
      <c r="C50" s="27" t="s">
        <v>31</v>
      </c>
      <c r="D50" s="26" t="s">
        <v>315</v>
      </c>
      <c r="E50" s="28">
        <v>0</v>
      </c>
      <c r="F50" s="29">
        <v>0</v>
      </c>
      <c r="G50" s="27" t="s">
        <v>253</v>
      </c>
      <c r="H50" s="27"/>
      <c r="I50" s="27">
        <v>4</v>
      </c>
    </row>
    <row r="51" spans="1:9" x14ac:dyDescent="0.4">
      <c r="A51" s="26" t="s">
        <v>178</v>
      </c>
      <c r="B51" s="27">
        <v>46</v>
      </c>
      <c r="C51" s="27" t="s">
        <v>29</v>
      </c>
      <c r="D51" s="26" t="s">
        <v>275</v>
      </c>
      <c r="E51" s="28">
        <v>0</v>
      </c>
      <c r="F51" s="29">
        <v>0</v>
      </c>
      <c r="G51" s="27" t="s">
        <v>253</v>
      </c>
      <c r="H51" s="27"/>
      <c r="I51" s="27">
        <v>1</v>
      </c>
    </row>
    <row r="52" spans="1:9" x14ac:dyDescent="0.4">
      <c r="A52" s="30" t="s">
        <v>178</v>
      </c>
      <c r="B52" s="31">
        <v>48</v>
      </c>
      <c r="C52" s="31" t="s">
        <v>29</v>
      </c>
      <c r="D52" s="30" t="s">
        <v>305</v>
      </c>
      <c r="E52" s="32">
        <v>0</v>
      </c>
      <c r="F52" s="33"/>
      <c r="G52" s="31" t="s">
        <v>253</v>
      </c>
      <c r="H52" s="31"/>
      <c r="I52" s="31">
        <v>2</v>
      </c>
    </row>
    <row r="53" spans="1:9" x14ac:dyDescent="0.4">
      <c r="A53" s="30" t="s">
        <v>178</v>
      </c>
      <c r="B53" s="31">
        <v>96</v>
      </c>
      <c r="C53" s="31" t="s">
        <v>30</v>
      </c>
      <c r="D53" s="30" t="s">
        <v>325</v>
      </c>
      <c r="E53" s="32"/>
      <c r="F53" s="33"/>
      <c r="G53" s="31" t="s">
        <v>252</v>
      </c>
      <c r="H53" s="31"/>
      <c r="I53" s="31">
        <v>4</v>
      </c>
    </row>
    <row r="54" spans="1:9" ht="56.25" x14ac:dyDescent="0.4">
      <c r="A54" s="30" t="s">
        <v>178</v>
      </c>
      <c r="B54" s="31">
        <v>101</v>
      </c>
      <c r="C54" s="31" t="s">
        <v>30</v>
      </c>
      <c r="D54" s="30" t="s">
        <v>347</v>
      </c>
      <c r="E54" s="32">
        <v>0</v>
      </c>
      <c r="F54" s="33">
        <v>0</v>
      </c>
      <c r="G54" s="31" t="s">
        <v>252</v>
      </c>
      <c r="H54" s="31"/>
      <c r="I54" s="31">
        <v>2</v>
      </c>
    </row>
    <row r="55" spans="1:9" x14ac:dyDescent="0.4">
      <c r="A55" s="34" t="s">
        <v>178</v>
      </c>
      <c r="B55" s="35">
        <v>102</v>
      </c>
      <c r="C55" s="35" t="s">
        <v>30</v>
      </c>
      <c r="D55" s="34" t="s">
        <v>291</v>
      </c>
      <c r="E55" s="36">
        <v>0</v>
      </c>
      <c r="F55" s="37"/>
      <c r="G55" s="35" t="s">
        <v>252</v>
      </c>
      <c r="H55" s="35"/>
      <c r="I55" s="35">
        <v>2</v>
      </c>
    </row>
    <row r="56" spans="1:9" x14ac:dyDescent="0.4">
      <c r="A56" s="22" t="s">
        <v>37</v>
      </c>
      <c r="B56" s="23">
        <v>1</v>
      </c>
      <c r="C56" s="23" t="s">
        <v>27</v>
      </c>
      <c r="D56" s="22" t="s">
        <v>261</v>
      </c>
      <c r="E56" s="24">
        <v>0</v>
      </c>
      <c r="F56" s="25">
        <v>0</v>
      </c>
      <c r="G56" s="23" t="s">
        <v>254</v>
      </c>
      <c r="H56" s="23"/>
      <c r="I56" s="23">
        <v>5</v>
      </c>
    </row>
    <row r="57" spans="1:9" x14ac:dyDescent="0.4">
      <c r="A57" s="26" t="s">
        <v>37</v>
      </c>
      <c r="B57" s="27">
        <v>63</v>
      </c>
      <c r="C57" s="27" t="s">
        <v>29</v>
      </c>
      <c r="D57" s="26" t="s">
        <v>308</v>
      </c>
      <c r="E57" s="28">
        <v>0</v>
      </c>
      <c r="F57" s="29"/>
      <c r="G57" s="27" t="s">
        <v>221</v>
      </c>
      <c r="H57" s="27"/>
      <c r="I57" s="27">
        <v>2</v>
      </c>
    </row>
    <row r="58" spans="1:9" x14ac:dyDescent="0.4">
      <c r="A58" s="26" t="s">
        <v>37</v>
      </c>
      <c r="B58" s="27">
        <v>65</v>
      </c>
      <c r="C58" s="27" t="s">
        <v>30</v>
      </c>
      <c r="D58" s="26" t="s">
        <v>309</v>
      </c>
      <c r="E58" s="28">
        <v>0</v>
      </c>
      <c r="F58" s="29">
        <v>0</v>
      </c>
      <c r="G58" s="27" t="s">
        <v>254</v>
      </c>
      <c r="H58" s="27"/>
      <c r="I58" s="27">
        <v>5</v>
      </c>
    </row>
    <row r="59" spans="1:9" ht="37.5" x14ac:dyDescent="0.4">
      <c r="A59" s="30" t="s">
        <v>37</v>
      </c>
      <c r="B59" s="31">
        <v>6</v>
      </c>
      <c r="C59" s="31" t="s">
        <v>27</v>
      </c>
      <c r="D59" s="30" t="s">
        <v>348</v>
      </c>
      <c r="E59" s="32">
        <v>0</v>
      </c>
      <c r="F59" s="33">
        <v>0</v>
      </c>
      <c r="G59" s="31" t="s">
        <v>254</v>
      </c>
      <c r="H59" s="31"/>
      <c r="I59" s="31">
        <v>4</v>
      </c>
    </row>
    <row r="60" spans="1:9" x14ac:dyDescent="0.4">
      <c r="A60" s="30" t="s">
        <v>37</v>
      </c>
      <c r="B60" s="31">
        <v>66</v>
      </c>
      <c r="C60" s="31" t="s">
        <v>30</v>
      </c>
      <c r="D60" s="30" t="s">
        <v>349</v>
      </c>
      <c r="E60" s="32">
        <v>0</v>
      </c>
      <c r="F60" s="33">
        <v>0</v>
      </c>
      <c r="G60" s="31" t="s">
        <v>254</v>
      </c>
      <c r="H60" s="31" t="s">
        <v>35</v>
      </c>
      <c r="I60" s="31">
        <v>5</v>
      </c>
    </row>
    <row r="61" spans="1:9" ht="37.5" x14ac:dyDescent="0.4">
      <c r="A61" s="34" t="s">
        <v>37</v>
      </c>
      <c r="B61" s="35">
        <v>75</v>
      </c>
      <c r="C61" s="35" t="s">
        <v>30</v>
      </c>
      <c r="D61" s="34" t="s">
        <v>350</v>
      </c>
      <c r="E61" s="36">
        <v>0</v>
      </c>
      <c r="F61" s="37"/>
      <c r="G61" s="35" t="s">
        <v>254</v>
      </c>
      <c r="H61" s="35"/>
      <c r="I61" s="35">
        <v>5</v>
      </c>
    </row>
    <row r="62" spans="1:9" ht="37.5" x14ac:dyDescent="0.4">
      <c r="A62" s="38" t="s">
        <v>181</v>
      </c>
      <c r="B62" s="39">
        <v>11</v>
      </c>
      <c r="C62" s="39" t="s">
        <v>27</v>
      </c>
      <c r="D62" s="38" t="s">
        <v>331</v>
      </c>
      <c r="E62" s="40">
        <v>0</v>
      </c>
      <c r="F62" s="41"/>
      <c r="G62" s="39" t="s">
        <v>254</v>
      </c>
      <c r="H62" s="39"/>
      <c r="I62" s="39">
        <v>5</v>
      </c>
    </row>
    <row r="63" spans="1:9" x14ac:dyDescent="0.4">
      <c r="A63" s="30" t="s">
        <v>181</v>
      </c>
      <c r="B63" s="31">
        <v>14</v>
      </c>
      <c r="C63" s="31" t="s">
        <v>27</v>
      </c>
      <c r="D63" s="30" t="s">
        <v>264</v>
      </c>
      <c r="E63" s="32">
        <v>0</v>
      </c>
      <c r="F63" s="33">
        <v>0</v>
      </c>
      <c r="G63" s="31" t="s">
        <v>254</v>
      </c>
      <c r="H63" s="31"/>
      <c r="I63" s="31">
        <v>3</v>
      </c>
    </row>
    <row r="64" spans="1:9" x14ac:dyDescent="0.4">
      <c r="A64" s="34" t="s">
        <v>181</v>
      </c>
      <c r="B64" s="35">
        <v>97</v>
      </c>
      <c r="C64" s="35" t="s">
        <v>30</v>
      </c>
      <c r="D64" s="34" t="s">
        <v>288</v>
      </c>
      <c r="E64" s="36">
        <v>0</v>
      </c>
      <c r="F64" s="37">
        <v>0</v>
      </c>
      <c r="G64" s="35" t="s">
        <v>252</v>
      </c>
      <c r="H64" s="35"/>
      <c r="I64" s="35">
        <v>4</v>
      </c>
    </row>
    <row r="65" spans="1:9" x14ac:dyDescent="0.4">
      <c r="A65" s="42" t="s">
        <v>20</v>
      </c>
      <c r="B65" s="43">
        <v>32</v>
      </c>
      <c r="C65" s="43" t="s">
        <v>29</v>
      </c>
      <c r="D65" s="42" t="s">
        <v>272</v>
      </c>
      <c r="E65" s="44">
        <v>0</v>
      </c>
      <c r="F65" s="45">
        <v>0</v>
      </c>
      <c r="G65" s="43" t="s">
        <v>254</v>
      </c>
      <c r="H65" s="43"/>
      <c r="I65" s="43">
        <v>3</v>
      </c>
    </row>
    <row r="66" spans="1:9" ht="37.5" x14ac:dyDescent="0.4">
      <c r="A66" s="46" t="s">
        <v>20</v>
      </c>
      <c r="B66" s="47">
        <v>135</v>
      </c>
      <c r="C66" s="47" t="s">
        <v>262</v>
      </c>
      <c r="D66" s="46" t="s">
        <v>292</v>
      </c>
      <c r="E66" s="48">
        <v>0</v>
      </c>
      <c r="F66" s="49">
        <v>0</v>
      </c>
      <c r="G66" s="47" t="s">
        <v>221</v>
      </c>
      <c r="H66" s="47"/>
      <c r="I66" s="47">
        <v>1</v>
      </c>
    </row>
    <row r="67" spans="1:9" ht="93.75" x14ac:dyDescent="0.4">
      <c r="A67" s="50" t="s">
        <v>173</v>
      </c>
      <c r="B67" s="51">
        <v>85</v>
      </c>
      <c r="C67" s="51" t="s">
        <v>30</v>
      </c>
      <c r="D67" s="50" t="s">
        <v>330</v>
      </c>
      <c r="E67" s="52"/>
      <c r="F67" s="53">
        <v>0</v>
      </c>
      <c r="G67" s="51" t="s">
        <v>253</v>
      </c>
      <c r="H67" s="51" t="s">
        <v>35</v>
      </c>
      <c r="I67" s="51">
        <v>5</v>
      </c>
    </row>
    <row r="68" spans="1:9" x14ac:dyDescent="0.4">
      <c r="A68" s="54" t="s">
        <v>173</v>
      </c>
      <c r="B68" s="55">
        <v>27</v>
      </c>
      <c r="C68" s="55" t="s">
        <v>27</v>
      </c>
      <c r="D68" s="54" t="s">
        <v>299</v>
      </c>
      <c r="E68" s="56">
        <v>0</v>
      </c>
      <c r="F68" s="57">
        <v>0</v>
      </c>
      <c r="G68" s="55" t="s">
        <v>252</v>
      </c>
      <c r="H68" s="55"/>
      <c r="I68" s="55">
        <v>4</v>
      </c>
    </row>
    <row r="69" spans="1:9" x14ac:dyDescent="0.4">
      <c r="A69" s="30" t="s">
        <v>173</v>
      </c>
      <c r="B69" s="31">
        <v>37</v>
      </c>
      <c r="C69" s="31" t="s">
        <v>29</v>
      </c>
      <c r="D69" s="30" t="s">
        <v>274</v>
      </c>
      <c r="E69" s="32">
        <v>0</v>
      </c>
      <c r="F69" s="33">
        <v>0</v>
      </c>
      <c r="G69" s="31" t="s">
        <v>255</v>
      </c>
      <c r="H69" s="31" t="s">
        <v>34</v>
      </c>
      <c r="I69" s="31">
        <v>4</v>
      </c>
    </row>
    <row r="70" spans="1:9" x14ac:dyDescent="0.4">
      <c r="A70" s="30" t="s">
        <v>173</v>
      </c>
      <c r="B70" s="31">
        <v>53</v>
      </c>
      <c r="C70" s="31" t="s">
        <v>29</v>
      </c>
      <c r="D70" s="30" t="s">
        <v>339</v>
      </c>
      <c r="E70" s="32">
        <v>0</v>
      </c>
      <c r="F70" s="33">
        <v>0</v>
      </c>
      <c r="G70" s="31" t="s">
        <v>252</v>
      </c>
      <c r="H70" s="31" t="s">
        <v>34</v>
      </c>
      <c r="I70" s="31">
        <v>5</v>
      </c>
    </row>
    <row r="71" spans="1:9" x14ac:dyDescent="0.4">
      <c r="A71" s="30" t="s">
        <v>173</v>
      </c>
      <c r="B71" s="31">
        <v>55</v>
      </c>
      <c r="C71" s="31" t="s">
        <v>29</v>
      </c>
      <c r="D71" s="30" t="s">
        <v>279</v>
      </c>
      <c r="E71" s="32">
        <v>0</v>
      </c>
      <c r="F71" s="33">
        <v>0</v>
      </c>
      <c r="G71" s="31" t="s">
        <v>252</v>
      </c>
      <c r="H71" s="31"/>
      <c r="I71" s="31">
        <v>5</v>
      </c>
    </row>
    <row r="72" spans="1:9" ht="56.25" x14ac:dyDescent="0.4">
      <c r="A72" s="30" t="s">
        <v>173</v>
      </c>
      <c r="B72" s="31">
        <v>82</v>
      </c>
      <c r="C72" s="31" t="s">
        <v>30</v>
      </c>
      <c r="D72" s="30" t="s">
        <v>351</v>
      </c>
      <c r="E72" s="32">
        <v>0</v>
      </c>
      <c r="F72" s="33"/>
      <c r="G72" s="31" t="s">
        <v>253</v>
      </c>
      <c r="H72" s="31" t="s">
        <v>35</v>
      </c>
      <c r="I72" s="31">
        <v>3</v>
      </c>
    </row>
    <row r="73" spans="1:9" x14ac:dyDescent="0.4">
      <c r="A73" s="22" t="s">
        <v>175</v>
      </c>
      <c r="B73" s="23">
        <v>94</v>
      </c>
      <c r="C73" s="23" t="s">
        <v>30</v>
      </c>
      <c r="D73" s="22" t="s">
        <v>327</v>
      </c>
      <c r="E73" s="24"/>
      <c r="F73" s="25"/>
      <c r="G73" s="23" t="s">
        <v>252</v>
      </c>
      <c r="H73" s="23"/>
      <c r="I73" s="23">
        <v>5</v>
      </c>
    </row>
    <row r="74" spans="1:9" x14ac:dyDescent="0.4">
      <c r="A74" s="26" t="s">
        <v>175</v>
      </c>
      <c r="B74" s="27">
        <v>95</v>
      </c>
      <c r="C74" s="27" t="s">
        <v>30</v>
      </c>
      <c r="D74" s="26" t="s">
        <v>328</v>
      </c>
      <c r="E74" s="28">
        <v>0</v>
      </c>
      <c r="F74" s="29">
        <v>0</v>
      </c>
      <c r="G74" s="27" t="s">
        <v>252</v>
      </c>
      <c r="H74" s="27"/>
      <c r="I74" s="27">
        <v>5</v>
      </c>
    </row>
    <row r="75" spans="1:9" ht="37.5" x14ac:dyDescent="0.4">
      <c r="A75" s="26" t="s">
        <v>175</v>
      </c>
      <c r="B75" s="27">
        <v>99</v>
      </c>
      <c r="C75" s="27" t="s">
        <v>30</v>
      </c>
      <c r="D75" s="26" t="s">
        <v>329</v>
      </c>
      <c r="E75" s="28"/>
      <c r="F75" s="29"/>
      <c r="G75" s="27" t="s">
        <v>252</v>
      </c>
      <c r="H75" s="27"/>
      <c r="I75" s="27">
        <v>4</v>
      </c>
    </row>
    <row r="76" spans="1:9" x14ac:dyDescent="0.4">
      <c r="A76" s="26" t="s">
        <v>175</v>
      </c>
      <c r="B76" s="27">
        <v>116</v>
      </c>
      <c r="C76" s="27" t="s">
        <v>31</v>
      </c>
      <c r="D76" s="26" t="s">
        <v>293</v>
      </c>
      <c r="E76" s="28">
        <v>0</v>
      </c>
      <c r="F76" s="29">
        <v>0</v>
      </c>
      <c r="G76" s="27" t="s">
        <v>253</v>
      </c>
      <c r="H76" s="27"/>
      <c r="I76" s="27">
        <v>5</v>
      </c>
    </row>
    <row r="77" spans="1:9" x14ac:dyDescent="0.4">
      <c r="A77" s="26" t="s">
        <v>175</v>
      </c>
      <c r="B77" s="27">
        <v>126</v>
      </c>
      <c r="C77" s="27" t="s">
        <v>31</v>
      </c>
      <c r="D77" s="26" t="s">
        <v>294</v>
      </c>
      <c r="E77" s="28">
        <v>0</v>
      </c>
      <c r="F77" s="29">
        <v>0</v>
      </c>
      <c r="G77" s="27" t="s">
        <v>252</v>
      </c>
      <c r="H77" s="27"/>
      <c r="I77" s="27">
        <v>5</v>
      </c>
    </row>
    <row r="78" spans="1:9" x14ac:dyDescent="0.4">
      <c r="A78" s="30" t="s">
        <v>175</v>
      </c>
      <c r="B78" s="31">
        <v>24</v>
      </c>
      <c r="C78" s="31" t="s">
        <v>27</v>
      </c>
      <c r="D78" s="30" t="s">
        <v>338</v>
      </c>
      <c r="E78" s="32">
        <v>0</v>
      </c>
      <c r="F78" s="33">
        <v>0</v>
      </c>
      <c r="G78" s="31" t="s">
        <v>252</v>
      </c>
      <c r="H78" s="31"/>
      <c r="I78" s="31">
        <v>5</v>
      </c>
    </row>
    <row r="79" spans="1:9" x14ac:dyDescent="0.4">
      <c r="A79" s="30" t="s">
        <v>175</v>
      </c>
      <c r="B79" s="31">
        <v>127</v>
      </c>
      <c r="C79" s="31" t="s">
        <v>31</v>
      </c>
      <c r="D79" s="30" t="s">
        <v>352</v>
      </c>
      <c r="E79" s="32">
        <v>0</v>
      </c>
      <c r="F79" s="33">
        <v>0</v>
      </c>
      <c r="G79" s="31" t="s">
        <v>252</v>
      </c>
      <c r="H79" s="31"/>
      <c r="I79" s="31">
        <v>5</v>
      </c>
    </row>
    <row r="80" spans="1:9" x14ac:dyDescent="0.4">
      <c r="A80" s="34" t="s">
        <v>175</v>
      </c>
      <c r="B80" s="35">
        <v>129</v>
      </c>
      <c r="C80" s="35" t="s">
        <v>31</v>
      </c>
      <c r="D80" s="34" t="s">
        <v>318</v>
      </c>
      <c r="E80" s="36">
        <v>0</v>
      </c>
      <c r="F80" s="37">
        <v>0</v>
      </c>
      <c r="G80" s="35" t="s">
        <v>252</v>
      </c>
      <c r="H80" s="35"/>
      <c r="I80" s="35">
        <v>4</v>
      </c>
    </row>
    <row r="81" spans="1:9" x14ac:dyDescent="0.4">
      <c r="A81" s="22" t="s">
        <v>176</v>
      </c>
      <c r="B81" s="23">
        <v>58</v>
      </c>
      <c r="C81" s="23" t="s">
        <v>29</v>
      </c>
      <c r="D81" s="22" t="s">
        <v>306</v>
      </c>
      <c r="E81" s="24">
        <v>0</v>
      </c>
      <c r="F81" s="25">
        <v>0</v>
      </c>
      <c r="G81" s="23" t="s">
        <v>252</v>
      </c>
      <c r="H81" s="23"/>
      <c r="I81" s="23">
        <v>3</v>
      </c>
    </row>
    <row r="82" spans="1:9" x14ac:dyDescent="0.4">
      <c r="A82" s="26" t="s">
        <v>176</v>
      </c>
      <c r="B82" s="27">
        <v>83</v>
      </c>
      <c r="C82" s="27" t="s">
        <v>30</v>
      </c>
      <c r="D82" s="26" t="s">
        <v>286</v>
      </c>
      <c r="E82" s="28"/>
      <c r="F82" s="29">
        <v>0</v>
      </c>
      <c r="G82" s="27" t="s">
        <v>253</v>
      </c>
      <c r="H82" s="27" t="s">
        <v>35</v>
      </c>
      <c r="I82" s="27">
        <v>2</v>
      </c>
    </row>
    <row r="83" spans="1:9" x14ac:dyDescent="0.4">
      <c r="A83" s="34" t="s">
        <v>176</v>
      </c>
      <c r="B83" s="35">
        <v>34</v>
      </c>
      <c r="C83" s="35" t="s">
        <v>29</v>
      </c>
      <c r="D83" s="34" t="s">
        <v>273</v>
      </c>
      <c r="E83" s="36">
        <v>0</v>
      </c>
      <c r="F83" s="37">
        <v>0</v>
      </c>
      <c r="G83" s="35" t="s">
        <v>255</v>
      </c>
      <c r="H83" s="35"/>
      <c r="I83" s="35">
        <v>5</v>
      </c>
    </row>
    <row r="84" spans="1:9" x14ac:dyDescent="0.4">
      <c r="A84" s="22" t="s">
        <v>171</v>
      </c>
      <c r="B84" s="23">
        <v>130</v>
      </c>
      <c r="C84" s="23" t="s">
        <v>31</v>
      </c>
      <c r="D84" s="22" t="s">
        <v>326</v>
      </c>
      <c r="E84" s="24">
        <v>0</v>
      </c>
      <c r="F84" s="25">
        <v>0</v>
      </c>
      <c r="G84" s="23" t="s">
        <v>252</v>
      </c>
      <c r="H84" s="23"/>
      <c r="I84" s="23">
        <v>4</v>
      </c>
    </row>
    <row r="85" spans="1:9" ht="56.25" x14ac:dyDescent="0.4">
      <c r="A85" s="30" t="s">
        <v>171</v>
      </c>
      <c r="B85" s="31">
        <v>4</v>
      </c>
      <c r="C85" s="31" t="s">
        <v>27</v>
      </c>
      <c r="D85" s="30" t="s">
        <v>353</v>
      </c>
      <c r="E85" s="32">
        <v>0</v>
      </c>
      <c r="F85" s="33"/>
      <c r="G85" s="31" t="s">
        <v>254</v>
      </c>
      <c r="H85" s="31"/>
      <c r="I85" s="31">
        <v>5</v>
      </c>
    </row>
    <row r="86" spans="1:9" ht="37.5" x14ac:dyDescent="0.4">
      <c r="A86" s="30" t="s">
        <v>171</v>
      </c>
      <c r="B86" s="31">
        <v>113</v>
      </c>
      <c r="C86" s="31" t="s">
        <v>31</v>
      </c>
      <c r="D86" s="30" t="s">
        <v>290</v>
      </c>
      <c r="E86" s="32">
        <v>0</v>
      </c>
      <c r="F86" s="33">
        <v>0</v>
      </c>
      <c r="G86" s="31" t="s">
        <v>255</v>
      </c>
      <c r="H86" s="31" t="s">
        <v>32</v>
      </c>
      <c r="I86" s="31">
        <v>4</v>
      </c>
    </row>
    <row r="87" spans="1:9" x14ac:dyDescent="0.4">
      <c r="A87" s="30" t="s">
        <v>171</v>
      </c>
      <c r="B87" s="31">
        <v>29</v>
      </c>
      <c r="C87" s="31" t="s">
        <v>29</v>
      </c>
      <c r="D87" s="30" t="s">
        <v>300</v>
      </c>
      <c r="E87" s="32">
        <v>0</v>
      </c>
      <c r="F87" s="33">
        <v>0</v>
      </c>
      <c r="G87" s="31" t="s">
        <v>254</v>
      </c>
      <c r="H87" s="31"/>
      <c r="I87" s="31">
        <v>5</v>
      </c>
    </row>
    <row r="88" spans="1:9" x14ac:dyDescent="0.4">
      <c r="A88" s="34" t="s">
        <v>171</v>
      </c>
      <c r="B88" s="35">
        <v>67</v>
      </c>
      <c r="C88" s="35" t="s">
        <v>30</v>
      </c>
      <c r="D88" s="34" t="s">
        <v>333</v>
      </c>
      <c r="E88" s="36">
        <v>0</v>
      </c>
      <c r="F88" s="37">
        <v>0</v>
      </c>
      <c r="G88" s="35" t="s">
        <v>254</v>
      </c>
      <c r="H88" s="35" t="s">
        <v>33</v>
      </c>
      <c r="I88" s="35">
        <v>5</v>
      </c>
    </row>
  </sheetData>
  <autoFilter ref="A1:I88"/>
  <sortState ref="A3:J94">
    <sortCondition ref="A3:A94"/>
    <sortCondition ref="B3:B94"/>
  </sortState>
  <mergeCells count="1">
    <mergeCell ref="G1:H1"/>
  </mergeCells>
  <phoneticPr fontId="1"/>
  <dataValidations count="1">
    <dataValidation type="list" allowBlank="1" showInputMessage="1" showErrorMessage="1" sqref="I3:I72 I73:I88">
      <formula1>"5,4,3,2,1"</formula1>
    </dataValidation>
  </dataValidations>
  <printOptions horizontalCentered="1"/>
  <pageMargins left="0.23622047244094491" right="0.23622047244094491" top="0.74803149606299213" bottom="0.74803149606299213" header="0.31496062992125984" footer="0.31496062992125984"/>
  <pageSetup paperSize="9" scale="91" fitToHeight="0" orientation="landscape" r:id="rId1"/>
  <headerFooter>
    <oddHeader>&amp;A</oddHeader>
    <oddFooter>&amp;P / &amp;N ページ</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work!$C$2:$C$5</xm:f>
          </x14:formula1>
          <xm:sqref>C3:C72 C73:C88</xm:sqref>
        </x14:dataValidation>
        <x14:dataValidation type="list" allowBlank="1" showInputMessage="1" showErrorMessage="1">
          <x14:formula1>
            <xm:f>work!$D$2:$D$6</xm:f>
          </x14:formula1>
          <xm:sqref>G3:G72 G73:G88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C6" sqref="C6"/>
    </sheetView>
  </sheetViews>
  <sheetFormatPr defaultRowHeight="18.75" x14ac:dyDescent="0.4"/>
  <cols>
    <col min="4" max="4" width="14.75" bestFit="1" customWidth="1"/>
  </cols>
  <sheetData>
    <row r="1" spans="1:4" ht="19.5" thickBot="1" x14ac:dyDescent="0.45">
      <c r="A1" s="1" t="s">
        <v>0</v>
      </c>
      <c r="B1" s="2" t="s">
        <v>1</v>
      </c>
      <c r="C1" t="s">
        <v>25</v>
      </c>
      <c r="D1" t="s">
        <v>26</v>
      </c>
    </row>
    <row r="2" spans="1:4" x14ac:dyDescent="0.4">
      <c r="A2" t="s">
        <v>2</v>
      </c>
      <c r="B2" t="s">
        <v>8</v>
      </c>
      <c r="C2" t="s">
        <v>28</v>
      </c>
      <c r="D2" t="s">
        <v>32</v>
      </c>
    </row>
    <row r="3" spans="1:4" x14ac:dyDescent="0.4">
      <c r="A3" t="s">
        <v>3</v>
      </c>
      <c r="B3" t="s">
        <v>7</v>
      </c>
      <c r="C3" t="s">
        <v>29</v>
      </c>
      <c r="D3" t="s">
        <v>167</v>
      </c>
    </row>
    <row r="4" spans="1:4" x14ac:dyDescent="0.4">
      <c r="B4" t="s">
        <v>5</v>
      </c>
      <c r="C4" t="s">
        <v>30</v>
      </c>
      <c r="D4" t="s">
        <v>34</v>
      </c>
    </row>
    <row r="5" spans="1:4" x14ac:dyDescent="0.4">
      <c r="B5" t="s">
        <v>4</v>
      </c>
      <c r="C5" t="s">
        <v>31</v>
      </c>
      <c r="D5" t="s">
        <v>35</v>
      </c>
    </row>
    <row r="6" spans="1:4" x14ac:dyDescent="0.4">
      <c r="B6" t="s">
        <v>6</v>
      </c>
      <c r="C6" t="s">
        <v>256</v>
      </c>
      <c r="D6" t="s">
        <v>36</v>
      </c>
    </row>
    <row r="7" spans="1:4" x14ac:dyDescent="0.4">
      <c r="B7" t="s">
        <v>9</v>
      </c>
    </row>
    <row r="8" spans="1:4" x14ac:dyDescent="0.4">
      <c r="B8" t="s">
        <v>10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表紙</vt:lpstr>
      <vt:lpstr>課題</vt:lpstr>
      <vt:lpstr>課題 (整理)</vt:lpstr>
      <vt:lpstr>【グラフ】課題 (整理)</vt:lpstr>
      <vt:lpstr>課題 (集約)</vt:lpstr>
      <vt:lpstr>work</vt:lpstr>
      <vt:lpstr>課題!Print_Titles</vt:lpstr>
      <vt:lpstr>'課題 (集約)'!Print_Titles</vt:lpstr>
      <vt:lpstr>'課題 (整理)'!Print_Titles</vt:lpstr>
    </vt:vector>
  </TitlesOfParts>
  <Company>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1134140319173</dc:creator>
  <cp:lastModifiedBy>Windows ユーザー</cp:lastModifiedBy>
  <cp:lastPrinted>2020-02-13T08:34:58Z</cp:lastPrinted>
  <dcterms:created xsi:type="dcterms:W3CDTF">2019-10-15T04:50:03Z</dcterms:created>
  <dcterms:modified xsi:type="dcterms:W3CDTF">2020-03-04T00:41:46Z</dcterms:modified>
</cp:coreProperties>
</file>