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'10月'!$A$1:$O$26</definedName>
    <definedName name="_xlnm.Print_Area" localSheetId="7">'11月'!$A$1:$O$26</definedName>
    <definedName name="_xlnm.Print_Area" localSheetId="8">'12月'!$A$1:$O$26</definedName>
    <definedName name="_xlnm.Print_Area" localSheetId="9">'1月'!$A$1:$O$26</definedName>
    <definedName name="_xlnm.Print_Area" localSheetId="10">'2月'!$A$1:$O$26</definedName>
    <definedName name="_xlnm.Print_Area" localSheetId="11">'3月'!$A$1:$O$26</definedName>
    <definedName name="_xlnm.Print_Area" localSheetId="0">'4月'!$A$1:$O$30</definedName>
    <definedName name="_xlnm.Print_Area" localSheetId="1">'5月'!$A$1:$O$25</definedName>
    <definedName name="_xlnm.Print_Area" localSheetId="2">'6月'!$A$1:$O$26</definedName>
    <definedName name="_xlnm.Print_Area" localSheetId="3">'7月'!$A$1:$O$26</definedName>
    <definedName name="_xlnm.Print_Area" localSheetId="4">'8月'!$A$1:$O$26</definedName>
    <definedName name="_xlnm.Print_Area" localSheetId="5">'9月'!$A$1:$O$31</definedName>
  </definedNames>
  <calcPr fullCalcOnLoad="1"/>
</workbook>
</file>

<file path=xl/sharedStrings.xml><?xml version="1.0" encoding="utf-8"?>
<sst xmlns="http://schemas.openxmlformats.org/spreadsheetml/2006/main" count="992" uniqueCount="121">
  <si>
    <t>安来市物価動向調査カード</t>
  </si>
  <si>
    <t>調査日</t>
  </si>
  <si>
    <t>調査店舗（まぐろ～豆腐１３品目）</t>
  </si>
  <si>
    <t>調査店舗（ガソリン・灯油　２品目）</t>
  </si>
  <si>
    <t>店舗計</t>
  </si>
  <si>
    <t>店舗数</t>
  </si>
  <si>
    <t>平均</t>
  </si>
  <si>
    <t>うるち米（コシヒカリ）</t>
  </si>
  <si>
    <t>なし</t>
  </si>
  <si>
    <t>ほうれんそう</t>
  </si>
  <si>
    <t>大根</t>
  </si>
  <si>
    <t>じやがいも（メイクイン）</t>
  </si>
  <si>
    <t>玉ねぎ</t>
  </si>
  <si>
    <t>長ねぎ（しろねぎと称するもの）</t>
  </si>
  <si>
    <t>１００ｇ</t>
  </si>
  <si>
    <t>豚肉（ロース・国産）</t>
  </si>
  <si>
    <t>牛肉（肩ロース・国産）</t>
  </si>
  <si>
    <t>１００ｇ</t>
  </si>
  <si>
    <t>鶏肉（モモ肉）</t>
  </si>
  <si>
    <t>１００ｇ</t>
  </si>
  <si>
    <t>鶏卵（殻の白色卵）</t>
  </si>
  <si>
    <t>１０個入り</t>
  </si>
  <si>
    <t>豆腐(もめん・サイコロで高額なもの）</t>
  </si>
  <si>
    <t>１丁</t>
  </si>
  <si>
    <t>ガソリン（レギュラー）</t>
  </si>
  <si>
    <t>１Ｌ</t>
  </si>
  <si>
    <t>なし</t>
  </si>
  <si>
    <t>　　　　　　</t>
  </si>
  <si>
    <t>2kg</t>
  </si>
  <si>
    <t>まぐろ（赤身・刺身用切身）　</t>
  </si>
  <si>
    <t>１００ｇ</t>
  </si>
  <si>
    <t>１００ｇ</t>
  </si>
  <si>
    <t>キャベツ</t>
  </si>
  <si>
    <t>１００ｇ</t>
  </si>
  <si>
    <t>にんじん</t>
  </si>
  <si>
    <t>１００ｇ</t>
  </si>
  <si>
    <t>１００ｇ</t>
  </si>
  <si>
    <t>１００ｇ</t>
  </si>
  <si>
    <t>１００ｇ</t>
  </si>
  <si>
    <t>灯油（近所のスタンド）</t>
  </si>
  <si>
    <t>１００ｇ</t>
  </si>
  <si>
    <t>なし</t>
  </si>
  <si>
    <t>ガソリン（レギュラー）</t>
  </si>
  <si>
    <t>１Ｌ</t>
  </si>
  <si>
    <t>灯油（近所のスタンド）</t>
  </si>
  <si>
    <t>　　　　　　</t>
  </si>
  <si>
    <t>2kg</t>
  </si>
  <si>
    <t>なし</t>
  </si>
  <si>
    <t>まぐろ（赤身・刺身用切身）　</t>
  </si>
  <si>
    <t>１００ｇ</t>
  </si>
  <si>
    <t>ほうれんそう</t>
  </si>
  <si>
    <t>大根</t>
  </si>
  <si>
    <t>キャベツ</t>
  </si>
  <si>
    <t>にんじん</t>
  </si>
  <si>
    <t>じやがいも（メイクイン）</t>
  </si>
  <si>
    <t>玉ねぎ</t>
  </si>
  <si>
    <t>　　　　　　</t>
  </si>
  <si>
    <t>2kg</t>
  </si>
  <si>
    <t>なし</t>
  </si>
  <si>
    <t>まぐろ（赤身・刺身用切身）　</t>
  </si>
  <si>
    <t>１００ｇ</t>
  </si>
  <si>
    <t>ほうれんそう</t>
  </si>
  <si>
    <t>大根</t>
  </si>
  <si>
    <t>キャベツ</t>
  </si>
  <si>
    <t>にんじん</t>
  </si>
  <si>
    <t>じやがいも（メイクイン）</t>
  </si>
  <si>
    <t>玉ねぎ</t>
  </si>
  <si>
    <t xml:space="preserve"> </t>
  </si>
  <si>
    <t>　　　　　　</t>
  </si>
  <si>
    <t>なし</t>
  </si>
  <si>
    <t>2kg</t>
  </si>
  <si>
    <t>なし</t>
  </si>
  <si>
    <t>まぐろ（赤身・刺身用切身）　</t>
  </si>
  <si>
    <t>１００ｇ</t>
  </si>
  <si>
    <t>ほうれんそう</t>
  </si>
  <si>
    <t>大根</t>
  </si>
  <si>
    <t>キャベツ</t>
  </si>
  <si>
    <t>にんじん</t>
  </si>
  <si>
    <t>じやがいも（メイクイン）</t>
  </si>
  <si>
    <t>玉ねぎ</t>
  </si>
  <si>
    <t>2kg</t>
  </si>
  <si>
    <t>なし</t>
  </si>
  <si>
    <t>まぐろ（赤身・刺身用切身）　</t>
  </si>
  <si>
    <t>１００ｇ</t>
  </si>
  <si>
    <t>ほうれんそう</t>
  </si>
  <si>
    <t>大根</t>
  </si>
  <si>
    <t>キャベツ</t>
  </si>
  <si>
    <t>にんじん</t>
  </si>
  <si>
    <t>じやがいも（メイクイン）</t>
  </si>
  <si>
    <t>玉ねぎ</t>
  </si>
  <si>
    <t>なし</t>
  </si>
  <si>
    <t>　　　　平成２６年　６月調査</t>
  </si>
  <si>
    <t>　　　　平成２６年　５月調査</t>
  </si>
  <si>
    <t>　　　　平成２６年　７月調査</t>
  </si>
  <si>
    <t>　　　　平成２６年　８月調査</t>
  </si>
  <si>
    <t>　　　　平成２６年　９月調査</t>
  </si>
  <si>
    <t>　　　　平成２６年　１０月調査</t>
  </si>
  <si>
    <t>　　　　平成２６年　１１月調査</t>
  </si>
  <si>
    <t>　　　　平成２６年　１２月調査</t>
  </si>
  <si>
    <t>　　　　平成２７年　１月調査</t>
  </si>
  <si>
    <t>　　　　平成２７年　２月調査</t>
  </si>
  <si>
    <t>　　　　平成２７年　３月調査</t>
  </si>
  <si>
    <t>　　　　平成２６年　４月調査</t>
  </si>
  <si>
    <t>なし</t>
  </si>
  <si>
    <t>なし
冷蔵庫故障のため</t>
  </si>
  <si>
    <t>店舗A[円]</t>
  </si>
  <si>
    <t>店舗B[円]</t>
  </si>
  <si>
    <t>店舗C[円]</t>
  </si>
  <si>
    <t>店舗D[円]</t>
  </si>
  <si>
    <t>店舗E[円]</t>
  </si>
  <si>
    <t>店舗F[円]</t>
  </si>
  <si>
    <t>店舗G[円]</t>
  </si>
  <si>
    <t>店舗H[円]</t>
  </si>
  <si>
    <t>店舗I[円]</t>
  </si>
  <si>
    <t>店舗J[円]</t>
  </si>
  <si>
    <t>店舗K[円]</t>
  </si>
  <si>
    <t>店舗L[円]</t>
  </si>
  <si>
    <t>店舗M[円]</t>
  </si>
  <si>
    <t>店舗N[円]</t>
  </si>
  <si>
    <t>店舗O[円]</t>
  </si>
  <si>
    <t>店舗P[円]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</si>
</sst>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ill="1" applyBorder="1" applyAlignment="1">
      <alignment horizontal="right" vertical="center"/>
    </xf>
    <xf numFmtId="38" fontId="0" fillId="0" borderId="10" xfId="48" applyFill="1" applyBorder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7" fontId="0" fillId="0" borderId="10" xfId="48" applyNumberFormat="1" applyFont="1" applyFill="1" applyBorder="1" applyAlignment="1">
      <alignment horizontal="right" vertical="center"/>
    </xf>
    <xf numFmtId="177" fontId="0" fillId="0" borderId="10" xfId="48" applyNumberFormat="1" applyFill="1" applyBorder="1" applyAlignment="1">
      <alignment horizontal="right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27</v>
      </c>
      <c r="B1" s="34" t="s">
        <v>0</v>
      </c>
      <c r="C1" s="34"/>
      <c r="D1" s="34"/>
      <c r="E1" s="34"/>
      <c r="G1" s="2" t="s">
        <v>102</v>
      </c>
      <c r="H1" s="2"/>
      <c r="I1" s="42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41753</v>
      </c>
      <c r="D2" s="30"/>
      <c r="E2" s="30"/>
      <c r="F2" s="30">
        <v>41753</v>
      </c>
      <c r="G2" s="31"/>
      <c r="H2" s="30">
        <v>41757</v>
      </c>
      <c r="I2" s="30"/>
      <c r="J2" s="10">
        <v>41755</v>
      </c>
      <c r="K2" s="10">
        <v>41754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28</v>
      </c>
      <c r="C4" s="15">
        <v>1324</v>
      </c>
      <c r="D4" s="14" t="s">
        <v>26</v>
      </c>
      <c r="E4" s="16">
        <v>1317</v>
      </c>
      <c r="F4" s="14" t="s">
        <v>8</v>
      </c>
      <c r="G4" s="15">
        <v>1400</v>
      </c>
      <c r="H4" s="15">
        <v>1132</v>
      </c>
      <c r="I4" s="14">
        <v>1111</v>
      </c>
      <c r="J4" s="14" t="s">
        <v>8</v>
      </c>
      <c r="K4" s="14">
        <v>954</v>
      </c>
      <c r="L4" s="16">
        <f>SUM(C4:K4)</f>
        <v>7238</v>
      </c>
      <c r="M4" s="14">
        <v>6</v>
      </c>
      <c r="N4" s="28">
        <f>L4/M4</f>
        <v>1206.3333333333333</v>
      </c>
      <c r="O4" s="14">
        <f>ROUND(L4/M4,0)</f>
        <v>1206</v>
      </c>
    </row>
    <row r="5" spans="1:15" ht="13.5">
      <c r="A5" s="8" t="s">
        <v>29</v>
      </c>
      <c r="B5" s="5" t="s">
        <v>30</v>
      </c>
      <c r="C5" s="14">
        <v>410</v>
      </c>
      <c r="D5" s="14" t="s">
        <v>8</v>
      </c>
      <c r="E5" s="14" t="s">
        <v>26</v>
      </c>
      <c r="F5" s="14" t="s">
        <v>8</v>
      </c>
      <c r="G5" s="14" t="s">
        <v>26</v>
      </c>
      <c r="H5" s="14" t="s">
        <v>8</v>
      </c>
      <c r="I5" s="14">
        <v>342</v>
      </c>
      <c r="J5" s="14" t="s">
        <v>8</v>
      </c>
      <c r="K5" s="14" t="s">
        <v>8</v>
      </c>
      <c r="L5" s="16">
        <f aca="true" t="shared" si="0" ref="L5:L21">SUM(C5:K5)</f>
        <v>752</v>
      </c>
      <c r="M5" s="16">
        <v>2</v>
      </c>
      <c r="N5" s="28">
        <f aca="true" t="shared" si="1" ref="N5:N21">L5/M5</f>
        <v>376</v>
      </c>
      <c r="O5" s="14">
        <f aca="true" t="shared" si="2" ref="O5:O21">ROUND(L5/M5,0)</f>
        <v>376</v>
      </c>
    </row>
    <row r="6" spans="1:15" ht="13.5">
      <c r="A6" s="9" t="s">
        <v>9</v>
      </c>
      <c r="B6" s="5" t="s">
        <v>31</v>
      </c>
      <c r="C6" s="15">
        <v>85</v>
      </c>
      <c r="D6" s="15">
        <v>64</v>
      </c>
      <c r="E6" s="16">
        <v>54</v>
      </c>
      <c r="F6" s="16">
        <v>91</v>
      </c>
      <c r="G6" s="16">
        <v>85</v>
      </c>
      <c r="H6" s="16">
        <v>51</v>
      </c>
      <c r="I6" s="14">
        <v>103</v>
      </c>
      <c r="J6" s="14">
        <v>90</v>
      </c>
      <c r="K6" s="16">
        <v>79</v>
      </c>
      <c r="L6" s="16">
        <f t="shared" si="0"/>
        <v>702</v>
      </c>
      <c r="M6" s="16">
        <v>9</v>
      </c>
      <c r="N6" s="28">
        <f t="shared" si="1"/>
        <v>78</v>
      </c>
      <c r="O6" s="14">
        <f t="shared" si="2"/>
        <v>78</v>
      </c>
    </row>
    <row r="7" spans="1:15" ht="13.5">
      <c r="A7" s="9" t="s">
        <v>10</v>
      </c>
      <c r="B7" s="5" t="s">
        <v>31</v>
      </c>
      <c r="C7" s="15">
        <v>10</v>
      </c>
      <c r="D7" s="14">
        <v>13</v>
      </c>
      <c r="E7" s="16">
        <v>16</v>
      </c>
      <c r="F7" s="14">
        <v>20</v>
      </c>
      <c r="G7" s="15">
        <v>19</v>
      </c>
      <c r="H7" s="16">
        <v>17</v>
      </c>
      <c r="I7" s="14">
        <v>15</v>
      </c>
      <c r="J7" s="14" t="s">
        <v>8</v>
      </c>
      <c r="K7" s="14">
        <v>18</v>
      </c>
      <c r="L7" s="16">
        <f t="shared" si="0"/>
        <v>128</v>
      </c>
      <c r="M7" s="16">
        <v>8</v>
      </c>
      <c r="N7" s="28">
        <f t="shared" si="1"/>
        <v>16</v>
      </c>
      <c r="O7" s="14">
        <f t="shared" si="2"/>
        <v>16</v>
      </c>
    </row>
    <row r="8" spans="1:15" ht="13.5">
      <c r="A8" s="9" t="s">
        <v>32</v>
      </c>
      <c r="B8" s="5" t="s">
        <v>33</v>
      </c>
      <c r="C8" s="15">
        <v>18</v>
      </c>
      <c r="D8" s="14">
        <v>17</v>
      </c>
      <c r="E8" s="16">
        <v>13</v>
      </c>
      <c r="F8" s="16">
        <v>22</v>
      </c>
      <c r="G8" s="14">
        <v>32</v>
      </c>
      <c r="H8" s="16">
        <v>12</v>
      </c>
      <c r="I8" s="14">
        <v>17</v>
      </c>
      <c r="J8" s="14">
        <v>14</v>
      </c>
      <c r="K8" s="16">
        <v>16</v>
      </c>
      <c r="L8" s="16">
        <f t="shared" si="0"/>
        <v>161</v>
      </c>
      <c r="M8" s="16">
        <v>9</v>
      </c>
      <c r="N8" s="28">
        <f t="shared" si="1"/>
        <v>17.88888888888889</v>
      </c>
      <c r="O8" s="14">
        <f t="shared" si="2"/>
        <v>18</v>
      </c>
    </row>
    <row r="9" spans="1:15" ht="13.5">
      <c r="A9" s="9" t="s">
        <v>34</v>
      </c>
      <c r="B9" s="5" t="s">
        <v>35</v>
      </c>
      <c r="C9" s="15">
        <v>35</v>
      </c>
      <c r="D9" s="15">
        <v>28</v>
      </c>
      <c r="E9" s="16">
        <v>21</v>
      </c>
      <c r="F9" s="16">
        <v>35</v>
      </c>
      <c r="G9" s="16">
        <v>37</v>
      </c>
      <c r="H9" s="16">
        <v>28</v>
      </c>
      <c r="I9" s="14">
        <v>36</v>
      </c>
      <c r="J9" s="14">
        <v>16.6</v>
      </c>
      <c r="K9" s="16">
        <v>45</v>
      </c>
      <c r="L9" s="16">
        <f t="shared" si="0"/>
        <v>281.6</v>
      </c>
      <c r="M9" s="16">
        <v>9</v>
      </c>
      <c r="N9" s="28">
        <f t="shared" si="1"/>
        <v>31.28888888888889</v>
      </c>
      <c r="O9" s="14">
        <f t="shared" si="2"/>
        <v>31</v>
      </c>
    </row>
    <row r="10" spans="1:15" ht="13.5">
      <c r="A10" s="9" t="s">
        <v>11</v>
      </c>
      <c r="B10" s="5" t="s">
        <v>36</v>
      </c>
      <c r="C10" s="15">
        <v>35</v>
      </c>
      <c r="D10" s="15">
        <v>21</v>
      </c>
      <c r="E10" s="16">
        <v>32</v>
      </c>
      <c r="F10" s="14">
        <v>52</v>
      </c>
      <c r="G10" s="16">
        <v>33</v>
      </c>
      <c r="H10" s="16">
        <v>42</v>
      </c>
      <c r="I10" s="14">
        <v>27</v>
      </c>
      <c r="J10" s="14" t="s">
        <v>8</v>
      </c>
      <c r="K10" s="14">
        <v>28</v>
      </c>
      <c r="L10" s="16">
        <f t="shared" si="0"/>
        <v>270</v>
      </c>
      <c r="M10" s="16">
        <v>8</v>
      </c>
      <c r="N10" s="28">
        <f t="shared" si="1"/>
        <v>33.75</v>
      </c>
      <c r="O10" s="14">
        <f t="shared" si="2"/>
        <v>34</v>
      </c>
    </row>
    <row r="11" spans="1:15" ht="13.5">
      <c r="A11" s="9" t="s">
        <v>12</v>
      </c>
      <c r="B11" s="5" t="s">
        <v>37</v>
      </c>
      <c r="C11" s="15">
        <v>38</v>
      </c>
      <c r="D11" s="15">
        <v>20</v>
      </c>
      <c r="E11" s="16">
        <v>19</v>
      </c>
      <c r="F11" s="14">
        <v>27</v>
      </c>
      <c r="G11" s="16">
        <v>31</v>
      </c>
      <c r="H11" s="16">
        <v>25</v>
      </c>
      <c r="I11" s="14">
        <v>26</v>
      </c>
      <c r="J11" s="14">
        <v>17.4</v>
      </c>
      <c r="K11" s="16">
        <v>36</v>
      </c>
      <c r="L11" s="16">
        <f t="shared" si="0"/>
        <v>239.4</v>
      </c>
      <c r="M11" s="16">
        <v>9</v>
      </c>
      <c r="N11" s="28">
        <f t="shared" si="1"/>
        <v>26.6</v>
      </c>
      <c r="O11" s="14">
        <f t="shared" si="2"/>
        <v>27</v>
      </c>
    </row>
    <row r="12" spans="1:15" ht="13.5">
      <c r="A12" s="9" t="s">
        <v>13</v>
      </c>
      <c r="B12" s="5" t="s">
        <v>14</v>
      </c>
      <c r="C12" s="15">
        <v>78</v>
      </c>
      <c r="D12" s="15">
        <v>32</v>
      </c>
      <c r="E12" s="16">
        <v>20</v>
      </c>
      <c r="F12" s="14">
        <v>44</v>
      </c>
      <c r="G12" s="16">
        <v>60</v>
      </c>
      <c r="H12" s="16">
        <v>38</v>
      </c>
      <c r="I12" s="14">
        <v>44</v>
      </c>
      <c r="J12" s="14" t="s">
        <v>8</v>
      </c>
      <c r="K12" s="14">
        <v>32</v>
      </c>
      <c r="L12" s="16">
        <f t="shared" si="0"/>
        <v>348</v>
      </c>
      <c r="M12" s="16">
        <v>8</v>
      </c>
      <c r="N12" s="28">
        <f t="shared" si="1"/>
        <v>43.5</v>
      </c>
      <c r="O12" s="14">
        <f t="shared" si="2"/>
        <v>44</v>
      </c>
    </row>
    <row r="13" spans="1:15" ht="13.5">
      <c r="A13" s="9" t="s">
        <v>15</v>
      </c>
      <c r="B13" s="5" t="s">
        <v>38</v>
      </c>
      <c r="C13" s="15">
        <v>248</v>
      </c>
      <c r="D13" s="14">
        <v>159</v>
      </c>
      <c r="E13" s="16">
        <v>189</v>
      </c>
      <c r="F13" s="16">
        <v>200</v>
      </c>
      <c r="G13" s="14">
        <v>248</v>
      </c>
      <c r="H13" s="16">
        <v>215</v>
      </c>
      <c r="I13" s="14">
        <v>214</v>
      </c>
      <c r="J13" s="14" t="s">
        <v>8</v>
      </c>
      <c r="K13" s="14" t="s">
        <v>8</v>
      </c>
      <c r="L13" s="16">
        <f t="shared" si="0"/>
        <v>1473</v>
      </c>
      <c r="M13" s="16">
        <v>7</v>
      </c>
      <c r="N13" s="28">
        <f t="shared" si="1"/>
        <v>210.42857142857142</v>
      </c>
      <c r="O13" s="14">
        <f t="shared" si="2"/>
        <v>210</v>
      </c>
    </row>
    <row r="14" spans="1:15" ht="13.5">
      <c r="A14" s="9" t="s">
        <v>16</v>
      </c>
      <c r="B14" s="5" t="s">
        <v>17</v>
      </c>
      <c r="C14" s="15">
        <v>535</v>
      </c>
      <c r="D14" s="14" t="s">
        <v>103</v>
      </c>
      <c r="E14" s="14" t="s">
        <v>8</v>
      </c>
      <c r="F14" s="16">
        <v>430</v>
      </c>
      <c r="G14" s="14" t="s">
        <v>8</v>
      </c>
      <c r="H14" s="14" t="s">
        <v>8</v>
      </c>
      <c r="I14" s="14"/>
      <c r="J14" s="14" t="s">
        <v>8</v>
      </c>
      <c r="K14" s="14" t="s">
        <v>8</v>
      </c>
      <c r="L14" s="16">
        <f t="shared" si="0"/>
        <v>965</v>
      </c>
      <c r="M14" s="16">
        <v>3</v>
      </c>
      <c r="N14" s="28">
        <f t="shared" si="1"/>
        <v>321.6666666666667</v>
      </c>
      <c r="O14" s="14">
        <f t="shared" si="2"/>
        <v>322</v>
      </c>
    </row>
    <row r="15" spans="1:15" ht="13.5">
      <c r="A15" s="9" t="s">
        <v>18</v>
      </c>
      <c r="B15" s="5" t="s">
        <v>19</v>
      </c>
      <c r="C15" s="15">
        <v>127</v>
      </c>
      <c r="D15" s="15">
        <v>162</v>
      </c>
      <c r="E15" s="16">
        <v>114</v>
      </c>
      <c r="F15" s="16">
        <v>142</v>
      </c>
      <c r="G15" s="14">
        <v>146</v>
      </c>
      <c r="H15" s="16">
        <v>127</v>
      </c>
      <c r="I15" s="14">
        <v>132</v>
      </c>
      <c r="J15" s="14" t="s">
        <v>8</v>
      </c>
      <c r="K15" s="14">
        <v>128</v>
      </c>
      <c r="L15" s="16">
        <f t="shared" si="0"/>
        <v>1078</v>
      </c>
      <c r="M15" s="16">
        <v>8</v>
      </c>
      <c r="N15" s="28">
        <f t="shared" si="1"/>
        <v>134.75</v>
      </c>
      <c r="O15" s="14">
        <f t="shared" si="2"/>
        <v>135</v>
      </c>
    </row>
    <row r="16" spans="1:15" ht="13.5">
      <c r="A16" s="9" t="s">
        <v>20</v>
      </c>
      <c r="B16" s="5" t="s">
        <v>21</v>
      </c>
      <c r="C16" s="15">
        <v>198</v>
      </c>
      <c r="D16" s="15">
        <v>186</v>
      </c>
      <c r="E16" s="16">
        <v>204</v>
      </c>
      <c r="F16" s="16">
        <v>195</v>
      </c>
      <c r="G16" s="14" t="s">
        <v>8</v>
      </c>
      <c r="H16" s="16">
        <v>225</v>
      </c>
      <c r="I16" s="14">
        <v>194</v>
      </c>
      <c r="J16" s="14">
        <v>225</v>
      </c>
      <c r="K16" s="16">
        <v>183</v>
      </c>
      <c r="L16" s="16">
        <f t="shared" si="0"/>
        <v>1610</v>
      </c>
      <c r="M16" s="16">
        <v>8</v>
      </c>
      <c r="N16" s="28">
        <f t="shared" si="1"/>
        <v>201.25</v>
      </c>
      <c r="O16" s="14">
        <f t="shared" si="2"/>
        <v>201</v>
      </c>
    </row>
    <row r="17" spans="1:15" ht="13.5">
      <c r="A17" s="9" t="s">
        <v>22</v>
      </c>
      <c r="B17" s="5" t="s">
        <v>23</v>
      </c>
      <c r="C17" s="15">
        <v>85</v>
      </c>
      <c r="D17" s="15">
        <v>31</v>
      </c>
      <c r="E17" s="16">
        <v>70</v>
      </c>
      <c r="F17" s="16">
        <v>141</v>
      </c>
      <c r="G17" s="16">
        <v>106</v>
      </c>
      <c r="H17" s="16">
        <v>184</v>
      </c>
      <c r="I17" s="14">
        <v>175</v>
      </c>
      <c r="J17" s="14">
        <v>139</v>
      </c>
      <c r="K17" s="16">
        <v>88</v>
      </c>
      <c r="L17" s="16">
        <f t="shared" si="0"/>
        <v>1019</v>
      </c>
      <c r="M17" s="16">
        <v>9</v>
      </c>
      <c r="N17" s="28">
        <f t="shared" si="1"/>
        <v>113.22222222222223</v>
      </c>
      <c r="O17" s="14">
        <f t="shared" si="2"/>
        <v>113</v>
      </c>
    </row>
    <row r="18" spans="1:15" ht="13.5">
      <c r="A18" s="3" t="s">
        <v>1</v>
      </c>
      <c r="B18" s="4"/>
      <c r="C18" s="30">
        <v>41753</v>
      </c>
      <c r="D18" s="30"/>
      <c r="E18" s="30"/>
      <c r="F18" s="30">
        <v>41753</v>
      </c>
      <c r="G18" s="31"/>
      <c r="H18" s="30">
        <v>41757</v>
      </c>
      <c r="I18" s="30"/>
      <c r="J18" s="10">
        <v>41755</v>
      </c>
      <c r="K18" s="10">
        <v>41754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32" t="s">
        <v>118</v>
      </c>
      <c r="I19" s="32"/>
      <c r="J19" s="11" t="s">
        <v>119</v>
      </c>
      <c r="K19" s="11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24</v>
      </c>
      <c r="B20" s="5" t="s">
        <v>25</v>
      </c>
      <c r="C20" s="15">
        <v>158</v>
      </c>
      <c r="D20" s="15">
        <v>160</v>
      </c>
      <c r="E20" s="16">
        <v>165</v>
      </c>
      <c r="F20" s="16">
        <v>161</v>
      </c>
      <c r="G20" s="16">
        <v>165</v>
      </c>
      <c r="H20" s="16">
        <v>164</v>
      </c>
      <c r="I20" s="14">
        <v>164</v>
      </c>
      <c r="J20" s="14">
        <v>163</v>
      </c>
      <c r="K20" s="16">
        <v>163</v>
      </c>
      <c r="L20" s="16">
        <f t="shared" si="0"/>
        <v>1463</v>
      </c>
      <c r="M20" s="16">
        <v>10</v>
      </c>
      <c r="N20" s="28">
        <f t="shared" si="1"/>
        <v>146.3</v>
      </c>
      <c r="O20" s="14">
        <f t="shared" si="2"/>
        <v>146</v>
      </c>
    </row>
    <row r="21" spans="1:15" ht="13.5">
      <c r="A21" s="9" t="s">
        <v>39</v>
      </c>
      <c r="B21" s="5" t="s">
        <v>25</v>
      </c>
      <c r="C21" s="15">
        <v>106</v>
      </c>
      <c r="D21" s="15">
        <v>108</v>
      </c>
      <c r="E21" s="16">
        <v>107</v>
      </c>
      <c r="F21" s="16">
        <v>103</v>
      </c>
      <c r="G21" s="16">
        <v>110</v>
      </c>
      <c r="H21" s="16">
        <v>107</v>
      </c>
      <c r="I21" s="14">
        <v>107</v>
      </c>
      <c r="J21" s="14">
        <v>105</v>
      </c>
      <c r="K21" s="16">
        <v>109</v>
      </c>
      <c r="L21" s="16">
        <f t="shared" si="0"/>
        <v>962</v>
      </c>
      <c r="M21" s="16">
        <v>11</v>
      </c>
      <c r="N21" s="28">
        <f t="shared" si="1"/>
        <v>87.45454545454545</v>
      </c>
      <c r="O21" s="14">
        <f t="shared" si="2"/>
        <v>87</v>
      </c>
    </row>
    <row r="22" ht="13.5">
      <c r="C22" s="21"/>
    </row>
    <row r="23" ht="13.5">
      <c r="L23" s="13"/>
    </row>
    <row r="28" spans="8:9" ht="13.5">
      <c r="H28" s="13"/>
      <c r="I28" s="24"/>
    </row>
    <row r="29" spans="8:9" ht="13.5">
      <c r="H29" s="13"/>
      <c r="I29" s="23"/>
    </row>
    <row r="30" ht="13.5">
      <c r="H30" s="13"/>
    </row>
  </sheetData>
  <sheetProtection/>
  <mergeCells count="15">
    <mergeCell ref="B1:E1"/>
    <mergeCell ref="H2:I2"/>
    <mergeCell ref="C2:E2"/>
    <mergeCell ref="F2:G2"/>
    <mergeCell ref="L2:L3"/>
    <mergeCell ref="M2:M3"/>
    <mergeCell ref="C18:E18"/>
    <mergeCell ref="F18:G18"/>
    <mergeCell ref="H18:I18"/>
    <mergeCell ref="H19:I19"/>
    <mergeCell ref="P19:Q19"/>
    <mergeCell ref="N2:O3"/>
    <mergeCell ref="L18:L19"/>
    <mergeCell ref="M18:M19"/>
    <mergeCell ref="N18:O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99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42023</v>
      </c>
      <c r="D2" s="30"/>
      <c r="E2" s="30"/>
      <c r="F2" s="30">
        <v>42028</v>
      </c>
      <c r="G2" s="30"/>
      <c r="H2" s="30">
        <v>42030</v>
      </c>
      <c r="I2" s="30"/>
      <c r="J2" s="30">
        <v>42029</v>
      </c>
      <c r="K2" s="30"/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2" t="s">
        <v>105</v>
      </c>
      <c r="D3" s="12" t="s">
        <v>106</v>
      </c>
      <c r="E3" s="12" t="s">
        <v>107</v>
      </c>
      <c r="F3" s="12" t="s">
        <v>108</v>
      </c>
      <c r="G3" s="12" t="s">
        <v>108</v>
      </c>
      <c r="H3" s="12" t="s">
        <v>109</v>
      </c>
      <c r="I3" s="12" t="s">
        <v>110</v>
      </c>
      <c r="J3" s="12" t="s">
        <v>111</v>
      </c>
      <c r="K3" s="12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1058</v>
      </c>
      <c r="D4" s="17" t="s">
        <v>81</v>
      </c>
      <c r="E4" s="19">
        <v>1318</v>
      </c>
      <c r="F4" s="17" t="s">
        <v>81</v>
      </c>
      <c r="G4" s="18">
        <v>1134</v>
      </c>
      <c r="H4" s="18">
        <v>780</v>
      </c>
      <c r="I4" s="17">
        <v>880</v>
      </c>
      <c r="J4" s="17" t="s">
        <v>8</v>
      </c>
      <c r="K4" s="17">
        <v>954</v>
      </c>
      <c r="L4" s="19">
        <f aca="true" t="shared" si="0" ref="L4:L21">SUM(C4:K4)</f>
        <v>6124</v>
      </c>
      <c r="M4" s="17">
        <v>6</v>
      </c>
      <c r="N4" s="29">
        <f>L4/M4</f>
        <v>1020.6666666666666</v>
      </c>
      <c r="O4" s="17">
        <f aca="true" t="shared" si="1" ref="O4:O21">ROUND(L4/M4,0)</f>
        <v>1021</v>
      </c>
    </row>
    <row r="5" spans="1:15" ht="13.5">
      <c r="A5" s="8" t="s">
        <v>82</v>
      </c>
      <c r="B5" s="5" t="s">
        <v>83</v>
      </c>
      <c r="C5" s="17">
        <v>108</v>
      </c>
      <c r="D5" s="17" t="s">
        <v>81</v>
      </c>
      <c r="E5" s="17" t="s">
        <v>81</v>
      </c>
      <c r="F5" s="17" t="s">
        <v>81</v>
      </c>
      <c r="G5" s="17" t="s">
        <v>81</v>
      </c>
      <c r="H5" s="17" t="s">
        <v>81</v>
      </c>
      <c r="I5" s="17">
        <v>394</v>
      </c>
      <c r="J5" s="17" t="s">
        <v>81</v>
      </c>
      <c r="K5" s="17" t="s">
        <v>81</v>
      </c>
      <c r="L5" s="19">
        <f t="shared" si="0"/>
        <v>502</v>
      </c>
      <c r="M5" s="19">
        <v>2</v>
      </c>
      <c r="N5" s="29">
        <f aca="true" t="shared" si="2" ref="N5:N21">L5/M5</f>
        <v>251</v>
      </c>
      <c r="O5" s="17">
        <f t="shared" si="1"/>
        <v>251</v>
      </c>
    </row>
    <row r="6" spans="1:15" ht="13.5">
      <c r="A6" s="9" t="s">
        <v>84</v>
      </c>
      <c r="B6" s="5" t="s">
        <v>83</v>
      </c>
      <c r="C6" s="18">
        <v>107</v>
      </c>
      <c r="D6" s="18">
        <v>94</v>
      </c>
      <c r="E6" s="19">
        <v>70</v>
      </c>
      <c r="F6" s="19">
        <v>95</v>
      </c>
      <c r="G6" s="19">
        <v>86</v>
      </c>
      <c r="H6" s="19">
        <v>59</v>
      </c>
      <c r="I6" s="17">
        <v>55</v>
      </c>
      <c r="J6" s="17" t="s">
        <v>8</v>
      </c>
      <c r="K6" s="19">
        <v>84</v>
      </c>
      <c r="L6" s="19">
        <f t="shared" si="0"/>
        <v>650</v>
      </c>
      <c r="M6" s="19">
        <v>9</v>
      </c>
      <c r="N6" s="29">
        <f t="shared" si="2"/>
        <v>72.22222222222223</v>
      </c>
      <c r="O6" s="17">
        <f t="shared" si="1"/>
        <v>72</v>
      </c>
    </row>
    <row r="7" spans="1:15" ht="13.5">
      <c r="A7" s="9" t="s">
        <v>85</v>
      </c>
      <c r="B7" s="5" t="s">
        <v>83</v>
      </c>
      <c r="C7" s="18">
        <v>19</v>
      </c>
      <c r="D7" s="17">
        <v>24</v>
      </c>
      <c r="E7" s="19">
        <v>10</v>
      </c>
      <c r="F7" s="17">
        <v>8</v>
      </c>
      <c r="G7" s="18">
        <v>14</v>
      </c>
      <c r="H7" s="19">
        <v>21</v>
      </c>
      <c r="I7" s="17">
        <v>12</v>
      </c>
      <c r="J7" s="17">
        <v>11</v>
      </c>
      <c r="K7" s="19">
        <v>13</v>
      </c>
      <c r="L7" s="19">
        <f t="shared" si="0"/>
        <v>132</v>
      </c>
      <c r="M7" s="19">
        <v>9</v>
      </c>
      <c r="N7" s="29">
        <f t="shared" si="2"/>
        <v>14.666666666666666</v>
      </c>
      <c r="O7" s="17">
        <f t="shared" si="1"/>
        <v>15</v>
      </c>
    </row>
    <row r="8" spans="1:15" ht="13.5">
      <c r="A8" s="9" t="s">
        <v>86</v>
      </c>
      <c r="B8" s="5" t="s">
        <v>83</v>
      </c>
      <c r="C8" s="18">
        <v>15</v>
      </c>
      <c r="D8" s="17">
        <v>13</v>
      </c>
      <c r="E8" s="19">
        <v>10</v>
      </c>
      <c r="F8" s="19">
        <v>20</v>
      </c>
      <c r="G8" s="17">
        <v>22</v>
      </c>
      <c r="H8" s="19">
        <v>24</v>
      </c>
      <c r="I8" s="17">
        <v>16</v>
      </c>
      <c r="J8" s="17">
        <v>26</v>
      </c>
      <c r="K8" s="19">
        <v>18</v>
      </c>
      <c r="L8" s="19">
        <f t="shared" si="0"/>
        <v>164</v>
      </c>
      <c r="M8" s="19">
        <v>9</v>
      </c>
      <c r="N8" s="29">
        <f t="shared" si="2"/>
        <v>18.22222222222222</v>
      </c>
      <c r="O8" s="17">
        <f t="shared" si="1"/>
        <v>18</v>
      </c>
    </row>
    <row r="9" spans="1:15" ht="13.5">
      <c r="A9" s="9" t="s">
        <v>87</v>
      </c>
      <c r="B9" s="5" t="s">
        <v>83</v>
      </c>
      <c r="C9" s="18">
        <v>30</v>
      </c>
      <c r="D9" s="18">
        <v>16</v>
      </c>
      <c r="E9" s="19">
        <v>30</v>
      </c>
      <c r="F9" s="19">
        <v>27</v>
      </c>
      <c r="G9" s="19">
        <v>23</v>
      </c>
      <c r="H9" s="19">
        <v>25</v>
      </c>
      <c r="I9" s="17">
        <v>19</v>
      </c>
      <c r="J9" s="17">
        <v>31</v>
      </c>
      <c r="K9" s="19">
        <v>25</v>
      </c>
      <c r="L9" s="19">
        <f t="shared" si="0"/>
        <v>226</v>
      </c>
      <c r="M9" s="19">
        <v>9</v>
      </c>
      <c r="N9" s="29">
        <f t="shared" si="2"/>
        <v>25.11111111111111</v>
      </c>
      <c r="O9" s="17">
        <f t="shared" si="1"/>
        <v>25</v>
      </c>
    </row>
    <row r="10" spans="1:15" ht="13.5">
      <c r="A10" s="9" t="s">
        <v>88</v>
      </c>
      <c r="B10" s="5" t="s">
        <v>83</v>
      </c>
      <c r="C10" s="18">
        <v>45</v>
      </c>
      <c r="D10" s="18">
        <v>30</v>
      </c>
      <c r="E10" s="19">
        <v>21</v>
      </c>
      <c r="F10" s="17">
        <v>32</v>
      </c>
      <c r="G10" s="19">
        <v>29</v>
      </c>
      <c r="H10" s="19">
        <v>27</v>
      </c>
      <c r="I10" s="17">
        <v>20</v>
      </c>
      <c r="J10" s="17">
        <v>32</v>
      </c>
      <c r="K10" s="19">
        <v>20</v>
      </c>
      <c r="L10" s="19">
        <f t="shared" si="0"/>
        <v>256</v>
      </c>
      <c r="M10" s="19">
        <v>9</v>
      </c>
      <c r="N10" s="29">
        <f t="shared" si="2"/>
        <v>28.444444444444443</v>
      </c>
      <c r="O10" s="17">
        <f t="shared" si="1"/>
        <v>28</v>
      </c>
    </row>
    <row r="11" spans="1:15" ht="13.5">
      <c r="A11" s="9" t="s">
        <v>89</v>
      </c>
      <c r="B11" s="5" t="s">
        <v>83</v>
      </c>
      <c r="C11" s="18">
        <v>27</v>
      </c>
      <c r="D11" s="18">
        <v>28</v>
      </c>
      <c r="E11" s="19">
        <v>20</v>
      </c>
      <c r="F11" s="17">
        <v>18</v>
      </c>
      <c r="G11" s="19">
        <v>20</v>
      </c>
      <c r="H11" s="19">
        <v>21</v>
      </c>
      <c r="I11" s="17">
        <v>17</v>
      </c>
      <c r="J11" s="17">
        <v>21</v>
      </c>
      <c r="K11" s="19">
        <v>16</v>
      </c>
      <c r="L11" s="19">
        <f t="shared" si="0"/>
        <v>188</v>
      </c>
      <c r="M11" s="19">
        <v>9</v>
      </c>
      <c r="N11" s="29">
        <f t="shared" si="2"/>
        <v>20.88888888888889</v>
      </c>
      <c r="O11" s="17">
        <f t="shared" si="1"/>
        <v>21</v>
      </c>
    </row>
    <row r="12" spans="1:15" ht="13.5">
      <c r="A12" s="9" t="s">
        <v>13</v>
      </c>
      <c r="B12" s="5" t="s">
        <v>83</v>
      </c>
      <c r="C12" s="18">
        <v>30</v>
      </c>
      <c r="D12" s="18">
        <v>43</v>
      </c>
      <c r="E12" s="19">
        <v>24</v>
      </c>
      <c r="F12" s="17">
        <v>50</v>
      </c>
      <c r="G12" s="19">
        <v>57</v>
      </c>
      <c r="H12" s="19">
        <v>31</v>
      </c>
      <c r="I12" s="17">
        <v>20</v>
      </c>
      <c r="J12" s="17">
        <v>29</v>
      </c>
      <c r="K12" s="17">
        <v>79</v>
      </c>
      <c r="L12" s="19">
        <f t="shared" si="0"/>
        <v>363</v>
      </c>
      <c r="M12" s="19">
        <v>9</v>
      </c>
      <c r="N12" s="29">
        <f t="shared" si="2"/>
        <v>40.333333333333336</v>
      </c>
      <c r="O12" s="17">
        <f t="shared" si="1"/>
        <v>40</v>
      </c>
    </row>
    <row r="13" spans="1:15" ht="13.5">
      <c r="A13" s="9" t="s">
        <v>15</v>
      </c>
      <c r="B13" s="5" t="s">
        <v>40</v>
      </c>
      <c r="C13" s="18">
        <v>203</v>
      </c>
      <c r="D13" s="17">
        <v>128</v>
      </c>
      <c r="E13" s="19">
        <v>204</v>
      </c>
      <c r="F13" s="19">
        <v>220</v>
      </c>
      <c r="G13" s="17">
        <v>306</v>
      </c>
      <c r="H13" s="19">
        <v>198</v>
      </c>
      <c r="I13" s="17">
        <v>228</v>
      </c>
      <c r="J13" s="17" t="s">
        <v>8</v>
      </c>
      <c r="K13" s="17" t="s">
        <v>41</v>
      </c>
      <c r="L13" s="19">
        <f t="shared" si="0"/>
        <v>1487</v>
      </c>
      <c r="M13" s="19">
        <v>7</v>
      </c>
      <c r="N13" s="29">
        <f t="shared" si="2"/>
        <v>212.42857142857142</v>
      </c>
      <c r="O13" s="17">
        <f t="shared" si="1"/>
        <v>212</v>
      </c>
    </row>
    <row r="14" spans="1:15" ht="13.5">
      <c r="A14" s="9" t="s">
        <v>16</v>
      </c>
      <c r="B14" s="5" t="s">
        <v>83</v>
      </c>
      <c r="C14" s="18">
        <v>647</v>
      </c>
      <c r="D14" s="22">
        <v>362</v>
      </c>
      <c r="E14" s="22">
        <v>429</v>
      </c>
      <c r="F14" s="19">
        <v>430</v>
      </c>
      <c r="G14" s="17" t="s">
        <v>81</v>
      </c>
      <c r="H14" s="19">
        <v>350</v>
      </c>
      <c r="I14" s="17">
        <v>880</v>
      </c>
      <c r="J14" s="17" t="s">
        <v>81</v>
      </c>
      <c r="K14" s="17" t="s">
        <v>81</v>
      </c>
      <c r="L14" s="19">
        <f t="shared" si="0"/>
        <v>3098</v>
      </c>
      <c r="M14" s="19">
        <v>6</v>
      </c>
      <c r="N14" s="29">
        <f t="shared" si="2"/>
        <v>516.3333333333334</v>
      </c>
      <c r="O14" s="17">
        <f t="shared" si="1"/>
        <v>516</v>
      </c>
    </row>
    <row r="15" spans="1:15" ht="13.5">
      <c r="A15" s="9" t="s">
        <v>18</v>
      </c>
      <c r="B15" s="5" t="s">
        <v>83</v>
      </c>
      <c r="C15" s="18">
        <v>149</v>
      </c>
      <c r="D15" s="18">
        <v>98</v>
      </c>
      <c r="E15" s="19">
        <v>111</v>
      </c>
      <c r="F15" s="19">
        <v>153</v>
      </c>
      <c r="G15" s="17">
        <v>179</v>
      </c>
      <c r="H15" s="19">
        <v>108</v>
      </c>
      <c r="I15" s="17">
        <v>128</v>
      </c>
      <c r="J15" s="17" t="s">
        <v>8</v>
      </c>
      <c r="K15" s="19">
        <v>128</v>
      </c>
      <c r="L15" s="19">
        <f t="shared" si="0"/>
        <v>1054</v>
      </c>
      <c r="M15" s="19">
        <v>8</v>
      </c>
      <c r="N15" s="29">
        <f t="shared" si="2"/>
        <v>131.75</v>
      </c>
      <c r="O15" s="17">
        <f t="shared" si="1"/>
        <v>132</v>
      </c>
    </row>
    <row r="16" spans="1:15" ht="13.5">
      <c r="A16" s="9" t="s">
        <v>20</v>
      </c>
      <c r="B16" s="5" t="s">
        <v>21</v>
      </c>
      <c r="C16" s="18">
        <v>225</v>
      </c>
      <c r="D16" s="18">
        <v>181</v>
      </c>
      <c r="E16" s="19">
        <v>200</v>
      </c>
      <c r="F16" s="19">
        <v>186</v>
      </c>
      <c r="G16" s="17" t="s">
        <v>69</v>
      </c>
      <c r="H16" s="19">
        <v>148</v>
      </c>
      <c r="I16" s="17">
        <v>168</v>
      </c>
      <c r="J16" s="17">
        <v>268</v>
      </c>
      <c r="K16" s="19">
        <v>189</v>
      </c>
      <c r="L16" s="19">
        <f t="shared" si="0"/>
        <v>1565</v>
      </c>
      <c r="M16" s="19">
        <v>8</v>
      </c>
      <c r="N16" s="29">
        <f t="shared" si="2"/>
        <v>195.625</v>
      </c>
      <c r="O16" s="17">
        <f t="shared" si="1"/>
        <v>196</v>
      </c>
    </row>
    <row r="17" spans="1:15" ht="13.5">
      <c r="A17" s="9" t="s">
        <v>22</v>
      </c>
      <c r="B17" s="5" t="s">
        <v>23</v>
      </c>
      <c r="C17" s="18">
        <v>73</v>
      </c>
      <c r="D17" s="18">
        <v>68</v>
      </c>
      <c r="E17" s="19">
        <v>81</v>
      </c>
      <c r="F17" s="19">
        <v>130</v>
      </c>
      <c r="G17" s="19">
        <v>106</v>
      </c>
      <c r="H17" s="19">
        <v>180</v>
      </c>
      <c r="I17" s="17">
        <v>188</v>
      </c>
      <c r="J17" s="17">
        <v>167</v>
      </c>
      <c r="K17" s="19">
        <v>88</v>
      </c>
      <c r="L17" s="19">
        <f t="shared" si="0"/>
        <v>1081</v>
      </c>
      <c r="M17" s="19">
        <v>9</v>
      </c>
      <c r="N17" s="29">
        <f t="shared" si="2"/>
        <v>120.11111111111111</v>
      </c>
      <c r="O17" s="17">
        <f t="shared" si="1"/>
        <v>120</v>
      </c>
    </row>
    <row r="18" spans="1:15" ht="13.5">
      <c r="A18" s="3" t="s">
        <v>1</v>
      </c>
      <c r="B18" s="4"/>
      <c r="C18" s="30">
        <v>42023</v>
      </c>
      <c r="D18" s="30"/>
      <c r="E18" s="30"/>
      <c r="F18" s="30">
        <v>42028</v>
      </c>
      <c r="G18" s="30"/>
      <c r="H18" s="30">
        <v>42030</v>
      </c>
      <c r="I18" s="30"/>
      <c r="J18" s="30">
        <v>42029</v>
      </c>
      <c r="K18" s="30"/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6" t="s">
        <v>113</v>
      </c>
      <c r="D19" s="26" t="s">
        <v>114</v>
      </c>
      <c r="E19" s="26" t="s">
        <v>115</v>
      </c>
      <c r="F19" s="26" t="s">
        <v>116</v>
      </c>
      <c r="G19" s="26" t="s">
        <v>117</v>
      </c>
      <c r="H19" s="32" t="s">
        <v>118</v>
      </c>
      <c r="I19" s="32"/>
      <c r="J19" s="26" t="s">
        <v>119</v>
      </c>
      <c r="K19" s="26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135</v>
      </c>
      <c r="D20" s="18">
        <v>134</v>
      </c>
      <c r="E20" s="19">
        <v>135</v>
      </c>
      <c r="F20" s="19">
        <v>138</v>
      </c>
      <c r="G20" s="19">
        <v>137</v>
      </c>
      <c r="H20" s="19">
        <v>139</v>
      </c>
      <c r="I20" s="17">
        <v>139</v>
      </c>
      <c r="J20" s="17">
        <v>133</v>
      </c>
      <c r="K20" s="19">
        <v>139</v>
      </c>
      <c r="L20" s="19">
        <f t="shared" si="0"/>
        <v>1229</v>
      </c>
      <c r="M20" s="19">
        <v>9</v>
      </c>
      <c r="N20" s="29">
        <f t="shared" si="2"/>
        <v>136.55555555555554</v>
      </c>
      <c r="O20" s="17">
        <f t="shared" si="1"/>
        <v>137</v>
      </c>
    </row>
    <row r="21" spans="1:15" ht="13.5">
      <c r="A21" s="9" t="s">
        <v>44</v>
      </c>
      <c r="B21" s="5" t="s">
        <v>43</v>
      </c>
      <c r="C21" s="18">
        <v>89</v>
      </c>
      <c r="D21" s="18">
        <v>90</v>
      </c>
      <c r="E21" s="19">
        <v>90</v>
      </c>
      <c r="F21" s="19">
        <v>90</v>
      </c>
      <c r="G21" s="19">
        <v>88</v>
      </c>
      <c r="H21" s="19">
        <v>88</v>
      </c>
      <c r="I21" s="17">
        <v>88</v>
      </c>
      <c r="J21" s="17">
        <v>95</v>
      </c>
      <c r="K21" s="19">
        <v>88</v>
      </c>
      <c r="L21" s="19">
        <f t="shared" si="0"/>
        <v>806</v>
      </c>
      <c r="M21" s="19">
        <v>9</v>
      </c>
      <c r="N21" s="29">
        <f t="shared" si="2"/>
        <v>89.55555555555556</v>
      </c>
      <c r="O21" s="17">
        <f t="shared" si="1"/>
        <v>90</v>
      </c>
    </row>
    <row r="22" spans="3:13" ht="13.5">
      <c r="C22" s="21"/>
      <c r="J22" s="21"/>
      <c r="M22" s="21"/>
    </row>
    <row r="23" spans="12:13" ht="13.5">
      <c r="L23" s="13"/>
      <c r="M23" s="20"/>
    </row>
  </sheetData>
  <sheetProtection/>
  <mergeCells count="17">
    <mergeCell ref="J2:K2"/>
    <mergeCell ref="B1:E1"/>
    <mergeCell ref="C2:E2"/>
    <mergeCell ref="H2:I2"/>
    <mergeCell ref="F2:G2"/>
    <mergeCell ref="L2:L3"/>
    <mergeCell ref="M2:M3"/>
    <mergeCell ref="N2:O3"/>
    <mergeCell ref="P19:Q19"/>
    <mergeCell ref="C18:E18"/>
    <mergeCell ref="F18:G18"/>
    <mergeCell ref="H18:I18"/>
    <mergeCell ref="J18:K18"/>
    <mergeCell ref="H19:I19"/>
    <mergeCell ref="L18:L19"/>
    <mergeCell ref="M18:M19"/>
    <mergeCell ref="N18:O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100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42061</v>
      </c>
      <c r="D2" s="30"/>
      <c r="E2" s="30"/>
      <c r="F2" s="30">
        <v>42060</v>
      </c>
      <c r="G2" s="30"/>
      <c r="H2" s="30">
        <v>42060</v>
      </c>
      <c r="I2" s="30"/>
      <c r="J2" s="10">
        <v>42060</v>
      </c>
      <c r="K2" s="10">
        <v>42060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1136</v>
      </c>
      <c r="D4" s="17" t="s">
        <v>81</v>
      </c>
      <c r="E4" s="19">
        <v>1317</v>
      </c>
      <c r="F4" s="17" t="s">
        <v>81</v>
      </c>
      <c r="G4" s="17">
        <v>1512</v>
      </c>
      <c r="H4" s="18">
        <v>780</v>
      </c>
      <c r="I4" s="17">
        <v>855</v>
      </c>
      <c r="J4" s="17" t="s">
        <v>8</v>
      </c>
      <c r="K4" s="17">
        <v>954</v>
      </c>
      <c r="L4" s="19">
        <f aca="true" t="shared" si="0" ref="L4:L21">SUM(C4:K4)</f>
        <v>6554</v>
      </c>
      <c r="M4" s="17">
        <v>5</v>
      </c>
      <c r="N4" s="29">
        <f>L4/M4</f>
        <v>1310.8</v>
      </c>
      <c r="O4" s="17">
        <f aca="true" t="shared" si="1" ref="O4:O21">ROUND(L4/M4,0)</f>
        <v>1311</v>
      </c>
    </row>
    <row r="5" spans="1:15" ht="13.5">
      <c r="A5" s="8" t="s">
        <v>82</v>
      </c>
      <c r="B5" s="5" t="s">
        <v>83</v>
      </c>
      <c r="C5" s="17">
        <v>322</v>
      </c>
      <c r="D5" s="17">
        <v>138</v>
      </c>
      <c r="E5" s="17">
        <v>49</v>
      </c>
      <c r="F5" s="17" t="s">
        <v>81</v>
      </c>
      <c r="G5" s="17" t="s">
        <v>81</v>
      </c>
      <c r="H5" s="17" t="s">
        <v>8</v>
      </c>
      <c r="I5" s="17" t="s">
        <v>8</v>
      </c>
      <c r="J5" s="17" t="s">
        <v>81</v>
      </c>
      <c r="K5" s="17" t="s">
        <v>81</v>
      </c>
      <c r="L5" s="19">
        <f t="shared" si="0"/>
        <v>509</v>
      </c>
      <c r="M5" s="19">
        <v>3</v>
      </c>
      <c r="N5" s="29">
        <f aca="true" t="shared" si="2" ref="N5:N21">L5/M5</f>
        <v>169.66666666666666</v>
      </c>
      <c r="O5" s="17">
        <f t="shared" si="1"/>
        <v>170</v>
      </c>
    </row>
    <row r="6" spans="1:15" ht="13.5">
      <c r="A6" s="9" t="s">
        <v>84</v>
      </c>
      <c r="B6" s="5" t="s">
        <v>83</v>
      </c>
      <c r="C6" s="18">
        <v>164</v>
      </c>
      <c r="D6" s="18">
        <v>13</v>
      </c>
      <c r="E6" s="19">
        <v>48</v>
      </c>
      <c r="F6" s="19">
        <v>77</v>
      </c>
      <c r="G6" s="19">
        <v>107</v>
      </c>
      <c r="H6" s="19">
        <v>51</v>
      </c>
      <c r="I6" s="17">
        <v>66</v>
      </c>
      <c r="J6" s="17">
        <v>107</v>
      </c>
      <c r="K6" s="19">
        <v>79</v>
      </c>
      <c r="L6" s="19">
        <f t="shared" si="0"/>
        <v>712</v>
      </c>
      <c r="M6" s="19">
        <v>9</v>
      </c>
      <c r="N6" s="29">
        <f t="shared" si="2"/>
        <v>79.11111111111111</v>
      </c>
      <c r="O6" s="17">
        <f t="shared" si="1"/>
        <v>79</v>
      </c>
    </row>
    <row r="7" spans="1:15" ht="13.5">
      <c r="A7" s="9" t="s">
        <v>85</v>
      </c>
      <c r="B7" s="5" t="s">
        <v>83</v>
      </c>
      <c r="C7" s="18">
        <v>19</v>
      </c>
      <c r="D7" s="17">
        <v>11</v>
      </c>
      <c r="E7" s="19">
        <v>170</v>
      </c>
      <c r="F7" s="17">
        <v>14</v>
      </c>
      <c r="G7" s="18">
        <v>14</v>
      </c>
      <c r="H7" s="19">
        <v>12</v>
      </c>
      <c r="I7" s="17">
        <v>9</v>
      </c>
      <c r="J7" s="17"/>
      <c r="K7" s="19">
        <v>10</v>
      </c>
      <c r="L7" s="19">
        <f t="shared" si="0"/>
        <v>259</v>
      </c>
      <c r="M7" s="19">
        <v>9</v>
      </c>
      <c r="N7" s="29">
        <f t="shared" si="2"/>
        <v>28.77777777777778</v>
      </c>
      <c r="O7" s="17">
        <f t="shared" si="1"/>
        <v>29</v>
      </c>
    </row>
    <row r="8" spans="1:15" ht="13.5">
      <c r="A8" s="9" t="s">
        <v>86</v>
      </c>
      <c r="B8" s="5" t="s">
        <v>83</v>
      </c>
      <c r="C8" s="18">
        <v>16</v>
      </c>
      <c r="D8" s="17">
        <v>10</v>
      </c>
      <c r="E8" s="19">
        <v>21</v>
      </c>
      <c r="F8" s="19">
        <v>14</v>
      </c>
      <c r="G8" s="17">
        <v>27</v>
      </c>
      <c r="H8" s="19">
        <v>19</v>
      </c>
      <c r="I8" s="17">
        <v>20</v>
      </c>
      <c r="J8" s="17">
        <v>15</v>
      </c>
      <c r="K8" s="19">
        <v>15</v>
      </c>
      <c r="L8" s="19">
        <f t="shared" si="0"/>
        <v>157</v>
      </c>
      <c r="M8" s="19">
        <v>9</v>
      </c>
      <c r="N8" s="29">
        <f t="shared" si="2"/>
        <v>17.444444444444443</v>
      </c>
      <c r="O8" s="17">
        <f t="shared" si="1"/>
        <v>17</v>
      </c>
    </row>
    <row r="9" spans="1:15" ht="13.5">
      <c r="A9" s="9" t="s">
        <v>87</v>
      </c>
      <c r="B9" s="5" t="s">
        <v>83</v>
      </c>
      <c r="C9" s="18">
        <v>18</v>
      </c>
      <c r="D9" s="18">
        <v>23</v>
      </c>
      <c r="E9" s="19">
        <v>42</v>
      </c>
      <c r="F9" s="19">
        <v>27</v>
      </c>
      <c r="G9" s="19">
        <v>28</v>
      </c>
      <c r="H9" s="19">
        <v>25</v>
      </c>
      <c r="I9" s="17">
        <v>17</v>
      </c>
      <c r="J9" s="17">
        <v>27</v>
      </c>
      <c r="K9" s="19">
        <v>32</v>
      </c>
      <c r="L9" s="19">
        <f t="shared" si="0"/>
        <v>239</v>
      </c>
      <c r="M9" s="19">
        <v>9</v>
      </c>
      <c r="N9" s="29">
        <f t="shared" si="2"/>
        <v>26.555555555555557</v>
      </c>
      <c r="O9" s="17">
        <f t="shared" si="1"/>
        <v>27</v>
      </c>
    </row>
    <row r="10" spans="1:15" ht="13.5">
      <c r="A10" s="9" t="s">
        <v>88</v>
      </c>
      <c r="B10" s="5" t="s">
        <v>83</v>
      </c>
      <c r="C10" s="18">
        <v>34</v>
      </c>
      <c r="D10" s="18">
        <v>16</v>
      </c>
      <c r="E10" s="19">
        <v>22</v>
      </c>
      <c r="F10" s="17">
        <v>42</v>
      </c>
      <c r="G10" s="19">
        <v>32</v>
      </c>
      <c r="H10" s="19">
        <v>20</v>
      </c>
      <c r="I10" s="17">
        <v>15</v>
      </c>
      <c r="J10" s="17"/>
      <c r="K10" s="19">
        <v>14</v>
      </c>
      <c r="L10" s="19">
        <f t="shared" si="0"/>
        <v>195</v>
      </c>
      <c r="M10" s="19">
        <v>9</v>
      </c>
      <c r="N10" s="29">
        <f t="shared" si="2"/>
        <v>21.666666666666668</v>
      </c>
      <c r="O10" s="17">
        <f t="shared" si="1"/>
        <v>22</v>
      </c>
    </row>
    <row r="11" spans="1:15" ht="13.5">
      <c r="A11" s="9" t="s">
        <v>89</v>
      </c>
      <c r="B11" s="5" t="s">
        <v>83</v>
      </c>
      <c r="C11" s="18">
        <v>21</v>
      </c>
      <c r="D11" s="18">
        <v>21</v>
      </c>
      <c r="E11" s="19">
        <v>21</v>
      </c>
      <c r="F11" s="17">
        <v>23</v>
      </c>
      <c r="G11" s="19">
        <v>20</v>
      </c>
      <c r="H11" s="19">
        <v>36</v>
      </c>
      <c r="I11" s="17">
        <v>20</v>
      </c>
      <c r="J11" s="17">
        <v>22</v>
      </c>
      <c r="K11" s="19">
        <v>14</v>
      </c>
      <c r="L11" s="19">
        <f t="shared" si="0"/>
        <v>198</v>
      </c>
      <c r="M11" s="19">
        <v>9</v>
      </c>
      <c r="N11" s="29">
        <f t="shared" si="2"/>
        <v>22</v>
      </c>
      <c r="O11" s="17">
        <f t="shared" si="1"/>
        <v>22</v>
      </c>
    </row>
    <row r="12" spans="1:15" ht="13.5">
      <c r="A12" s="9" t="s">
        <v>13</v>
      </c>
      <c r="B12" s="5" t="s">
        <v>83</v>
      </c>
      <c r="C12" s="18">
        <v>46</v>
      </c>
      <c r="D12" s="18">
        <v>51</v>
      </c>
      <c r="E12" s="19">
        <v>46</v>
      </c>
      <c r="F12" s="17">
        <v>34</v>
      </c>
      <c r="G12" s="19">
        <v>65</v>
      </c>
      <c r="H12" s="19">
        <v>33</v>
      </c>
      <c r="I12" s="17">
        <v>38</v>
      </c>
      <c r="J12" s="17">
        <v>17</v>
      </c>
      <c r="K12" s="17">
        <v>53</v>
      </c>
      <c r="L12" s="19">
        <f t="shared" si="0"/>
        <v>383</v>
      </c>
      <c r="M12" s="19">
        <v>9</v>
      </c>
      <c r="N12" s="29">
        <f t="shared" si="2"/>
        <v>42.55555555555556</v>
      </c>
      <c r="O12" s="17">
        <f t="shared" si="1"/>
        <v>43</v>
      </c>
    </row>
    <row r="13" spans="1:15" ht="13.5">
      <c r="A13" s="9" t="s">
        <v>15</v>
      </c>
      <c r="B13" s="5" t="s">
        <v>40</v>
      </c>
      <c r="C13" s="18">
        <v>168</v>
      </c>
      <c r="D13" s="22">
        <v>168</v>
      </c>
      <c r="E13" s="19">
        <v>189</v>
      </c>
      <c r="F13" s="19">
        <v>220</v>
      </c>
      <c r="G13" s="17"/>
      <c r="H13" s="19">
        <v>178</v>
      </c>
      <c r="I13" s="17">
        <v>218</v>
      </c>
      <c r="J13" s="17" t="s">
        <v>8</v>
      </c>
      <c r="K13" s="17" t="s">
        <v>41</v>
      </c>
      <c r="L13" s="19">
        <f t="shared" si="0"/>
        <v>1141</v>
      </c>
      <c r="M13" s="19">
        <v>5</v>
      </c>
      <c r="N13" s="29">
        <f t="shared" si="2"/>
        <v>228.2</v>
      </c>
      <c r="O13" s="17">
        <f t="shared" si="1"/>
        <v>228</v>
      </c>
    </row>
    <row r="14" spans="1:15" ht="13.5">
      <c r="A14" s="9" t="s">
        <v>16</v>
      </c>
      <c r="B14" s="5" t="s">
        <v>83</v>
      </c>
      <c r="C14" s="18">
        <v>588</v>
      </c>
      <c r="D14" s="22">
        <v>498</v>
      </c>
      <c r="E14" s="22" t="s">
        <v>81</v>
      </c>
      <c r="F14" s="19">
        <v>430</v>
      </c>
      <c r="G14" s="17"/>
      <c r="H14" s="17"/>
      <c r="I14" s="17"/>
      <c r="J14" s="17"/>
      <c r="K14" s="17" t="s">
        <v>81</v>
      </c>
      <c r="L14" s="19">
        <f t="shared" si="0"/>
        <v>1516</v>
      </c>
      <c r="M14" s="19">
        <v>3</v>
      </c>
      <c r="N14" s="29">
        <f t="shared" si="2"/>
        <v>505.3333333333333</v>
      </c>
      <c r="O14" s="17">
        <f t="shared" si="1"/>
        <v>505</v>
      </c>
    </row>
    <row r="15" spans="1:15" ht="13.5">
      <c r="A15" s="9" t="s">
        <v>18</v>
      </c>
      <c r="B15" s="5" t="s">
        <v>83</v>
      </c>
      <c r="C15" s="18">
        <v>128</v>
      </c>
      <c r="D15" s="18">
        <v>98</v>
      </c>
      <c r="E15" s="19">
        <v>103</v>
      </c>
      <c r="F15" s="19">
        <v>153</v>
      </c>
      <c r="G15" s="17">
        <v>179</v>
      </c>
      <c r="H15" s="19">
        <v>138</v>
      </c>
      <c r="I15" s="17">
        <v>108</v>
      </c>
      <c r="J15" s="17"/>
      <c r="K15" s="19">
        <v>128</v>
      </c>
      <c r="L15" s="19">
        <f t="shared" si="0"/>
        <v>1035</v>
      </c>
      <c r="M15" s="19">
        <v>8</v>
      </c>
      <c r="N15" s="29">
        <f t="shared" si="2"/>
        <v>129.375</v>
      </c>
      <c r="O15" s="17">
        <f t="shared" si="1"/>
        <v>129</v>
      </c>
    </row>
    <row r="16" spans="1:15" ht="13.5">
      <c r="A16" s="9" t="s">
        <v>20</v>
      </c>
      <c r="B16" s="5" t="s">
        <v>21</v>
      </c>
      <c r="C16" s="18">
        <v>213</v>
      </c>
      <c r="D16" s="18">
        <v>188</v>
      </c>
      <c r="E16" s="19">
        <v>185</v>
      </c>
      <c r="F16" s="19">
        <v>195</v>
      </c>
      <c r="G16" s="17" t="s">
        <v>69</v>
      </c>
      <c r="H16" s="19">
        <v>208</v>
      </c>
      <c r="I16" s="17">
        <v>197</v>
      </c>
      <c r="J16" s="17">
        <v>225</v>
      </c>
      <c r="K16" s="19">
        <v>148</v>
      </c>
      <c r="L16" s="19">
        <f t="shared" si="0"/>
        <v>1559</v>
      </c>
      <c r="M16" s="19">
        <v>8</v>
      </c>
      <c r="N16" s="29">
        <f t="shared" si="2"/>
        <v>194.875</v>
      </c>
      <c r="O16" s="17">
        <f t="shared" si="1"/>
        <v>195</v>
      </c>
    </row>
    <row r="17" spans="1:15" ht="13.5">
      <c r="A17" s="9" t="s">
        <v>22</v>
      </c>
      <c r="B17" s="5" t="s">
        <v>23</v>
      </c>
      <c r="C17" s="18">
        <v>88</v>
      </c>
      <c r="D17" s="18">
        <v>92</v>
      </c>
      <c r="E17" s="19">
        <v>65</v>
      </c>
      <c r="F17" s="19">
        <v>141</v>
      </c>
      <c r="G17" s="19">
        <v>95</v>
      </c>
      <c r="H17" s="19">
        <v>200</v>
      </c>
      <c r="I17" s="17">
        <v>188</v>
      </c>
      <c r="J17" s="17">
        <v>162</v>
      </c>
      <c r="K17" s="19">
        <v>88</v>
      </c>
      <c r="L17" s="19">
        <f t="shared" si="0"/>
        <v>1119</v>
      </c>
      <c r="M17" s="19">
        <v>9</v>
      </c>
      <c r="N17" s="29">
        <f t="shared" si="2"/>
        <v>124.33333333333333</v>
      </c>
      <c r="O17" s="17">
        <f t="shared" si="1"/>
        <v>124</v>
      </c>
    </row>
    <row r="18" spans="1:15" ht="13.5">
      <c r="A18" s="3" t="s">
        <v>1</v>
      </c>
      <c r="B18" s="4"/>
      <c r="C18" s="30">
        <v>42061</v>
      </c>
      <c r="D18" s="30"/>
      <c r="E18" s="30"/>
      <c r="F18" s="30">
        <v>42060</v>
      </c>
      <c r="G18" s="30"/>
      <c r="H18" s="30">
        <v>42060</v>
      </c>
      <c r="I18" s="30"/>
      <c r="J18" s="10">
        <v>42060</v>
      </c>
      <c r="K18" s="10">
        <v>42060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41" t="s">
        <v>114</v>
      </c>
      <c r="E19" s="41" t="s">
        <v>115</v>
      </c>
      <c r="F19" s="41" t="s">
        <v>116</v>
      </c>
      <c r="G19" s="41" t="s">
        <v>117</v>
      </c>
      <c r="H19" s="32" t="s">
        <v>118</v>
      </c>
      <c r="I19" s="32"/>
      <c r="J19" s="41" t="s">
        <v>119</v>
      </c>
      <c r="K19" s="41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136</v>
      </c>
      <c r="D20" s="18">
        <v>138</v>
      </c>
      <c r="E20" s="19">
        <v>140</v>
      </c>
      <c r="F20" s="19">
        <v>140</v>
      </c>
      <c r="G20" s="19">
        <v>139</v>
      </c>
      <c r="H20" s="19">
        <v>138</v>
      </c>
      <c r="I20" s="17">
        <v>138</v>
      </c>
      <c r="J20" s="17">
        <v>135</v>
      </c>
      <c r="K20" s="19">
        <v>138</v>
      </c>
      <c r="L20" s="19">
        <f t="shared" si="0"/>
        <v>1242</v>
      </c>
      <c r="M20" s="19">
        <v>9</v>
      </c>
      <c r="N20" s="29">
        <f t="shared" si="2"/>
        <v>138</v>
      </c>
      <c r="O20" s="17">
        <f t="shared" si="1"/>
        <v>138</v>
      </c>
    </row>
    <row r="21" spans="1:15" ht="13.5">
      <c r="A21" s="9" t="s">
        <v>44</v>
      </c>
      <c r="B21" s="5" t="s">
        <v>43</v>
      </c>
      <c r="C21" s="18">
        <v>81</v>
      </c>
      <c r="D21" s="18">
        <v>82</v>
      </c>
      <c r="E21" s="19">
        <v>86</v>
      </c>
      <c r="F21" s="19">
        <v>88</v>
      </c>
      <c r="G21" s="19">
        <v>85</v>
      </c>
      <c r="H21" s="19">
        <v>83</v>
      </c>
      <c r="I21" s="17">
        <v>83</v>
      </c>
      <c r="J21" s="17">
        <v>95</v>
      </c>
      <c r="K21" s="19">
        <v>88</v>
      </c>
      <c r="L21" s="19">
        <f t="shared" si="0"/>
        <v>771</v>
      </c>
      <c r="M21" s="19">
        <v>9</v>
      </c>
      <c r="N21" s="29">
        <f t="shared" si="2"/>
        <v>85.66666666666667</v>
      </c>
      <c r="O21" s="17">
        <f t="shared" si="1"/>
        <v>86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5">
    <mergeCell ref="B1:E1"/>
    <mergeCell ref="H2:I2"/>
    <mergeCell ref="C2:E2"/>
    <mergeCell ref="F2:G2"/>
    <mergeCell ref="L2:L3"/>
    <mergeCell ref="M2:M3"/>
    <mergeCell ref="N2:O3"/>
    <mergeCell ref="C18:E18"/>
    <mergeCell ref="F18:G18"/>
    <mergeCell ref="H18:I18"/>
    <mergeCell ref="H19:I19"/>
    <mergeCell ref="P19:Q19"/>
    <mergeCell ref="L18:L19"/>
    <mergeCell ref="M18:M19"/>
    <mergeCell ref="N18:O1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101</v>
      </c>
      <c r="H1" s="2"/>
      <c r="I1" s="43"/>
      <c r="J1" s="43"/>
      <c r="K1" s="43"/>
      <c r="L1" s="43"/>
      <c r="M1" s="44"/>
      <c r="N1" s="43"/>
      <c r="O1" s="43"/>
    </row>
    <row r="2" spans="1:15" ht="13.5">
      <c r="A2" s="3" t="s">
        <v>1</v>
      </c>
      <c r="B2" s="4"/>
      <c r="C2" s="38">
        <v>42088</v>
      </c>
      <c r="D2" s="38"/>
      <c r="E2" s="38"/>
      <c r="F2" s="38">
        <v>42088</v>
      </c>
      <c r="G2" s="39"/>
      <c r="H2" s="30">
        <v>42088</v>
      </c>
      <c r="I2" s="30"/>
      <c r="J2" s="10">
        <v>42089</v>
      </c>
      <c r="K2" s="10">
        <v>42088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2" t="s">
        <v>105</v>
      </c>
      <c r="D3" s="12" t="s">
        <v>106</v>
      </c>
      <c r="E3" s="12" t="s">
        <v>107</v>
      </c>
      <c r="F3" s="12" t="s">
        <v>108</v>
      </c>
      <c r="G3" s="12" t="s">
        <v>108</v>
      </c>
      <c r="H3" s="12" t="s">
        <v>109</v>
      </c>
      <c r="I3" s="12" t="s">
        <v>110</v>
      </c>
      <c r="J3" s="12" t="s">
        <v>111</v>
      </c>
      <c r="K3" s="12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980</v>
      </c>
      <c r="D4" s="17" t="s">
        <v>81</v>
      </c>
      <c r="E4" s="19">
        <v>1220</v>
      </c>
      <c r="F4" s="17" t="s">
        <v>81</v>
      </c>
      <c r="G4" s="18">
        <v>1080</v>
      </c>
      <c r="H4" s="18">
        <v>780</v>
      </c>
      <c r="I4" s="17">
        <v>855</v>
      </c>
      <c r="J4" s="17" t="s">
        <v>8</v>
      </c>
      <c r="K4" s="17">
        <v>954</v>
      </c>
      <c r="L4" s="19">
        <f aca="true" t="shared" si="0" ref="L4:L21">SUM(C4:K4)</f>
        <v>5869</v>
      </c>
      <c r="M4" s="17">
        <v>6</v>
      </c>
      <c r="N4" s="29">
        <f>L4/M4</f>
        <v>978.1666666666666</v>
      </c>
      <c r="O4" s="17">
        <f aca="true" t="shared" si="1" ref="O4:O21">ROUND(L4/M4,0)</f>
        <v>978</v>
      </c>
    </row>
    <row r="5" spans="1:15" ht="13.5">
      <c r="A5" s="8" t="s">
        <v>82</v>
      </c>
      <c r="B5" s="5" t="s">
        <v>83</v>
      </c>
      <c r="C5" s="17">
        <v>398</v>
      </c>
      <c r="D5" s="17" t="s">
        <v>81</v>
      </c>
      <c r="E5" s="17" t="s">
        <v>81</v>
      </c>
      <c r="F5" s="17" t="s">
        <v>81</v>
      </c>
      <c r="G5" s="14" t="s">
        <v>8</v>
      </c>
      <c r="H5" s="14">
        <v>258</v>
      </c>
      <c r="I5" s="17" t="s">
        <v>8</v>
      </c>
      <c r="J5" s="17" t="s">
        <v>81</v>
      </c>
      <c r="K5" s="17" t="s">
        <v>81</v>
      </c>
      <c r="L5" s="19">
        <f t="shared" si="0"/>
        <v>656</v>
      </c>
      <c r="M5" s="19">
        <v>2</v>
      </c>
      <c r="N5" s="29">
        <f aca="true" t="shared" si="2" ref="N5:N21">L5/M5</f>
        <v>328</v>
      </c>
      <c r="O5" s="17">
        <f t="shared" si="1"/>
        <v>328</v>
      </c>
    </row>
    <row r="6" spans="1:15" ht="13.5">
      <c r="A6" s="9" t="s">
        <v>84</v>
      </c>
      <c r="B6" s="5" t="s">
        <v>83</v>
      </c>
      <c r="C6" s="18">
        <v>70</v>
      </c>
      <c r="D6" s="18">
        <v>90</v>
      </c>
      <c r="E6" s="19">
        <v>108</v>
      </c>
      <c r="F6" s="19">
        <v>96</v>
      </c>
      <c r="G6" s="19">
        <v>107</v>
      </c>
      <c r="H6" s="19">
        <v>47</v>
      </c>
      <c r="I6" s="17">
        <v>32</v>
      </c>
      <c r="J6" s="17">
        <v>101</v>
      </c>
      <c r="K6" s="19">
        <v>79</v>
      </c>
      <c r="L6" s="19">
        <f t="shared" si="0"/>
        <v>730</v>
      </c>
      <c r="M6" s="19">
        <v>9</v>
      </c>
      <c r="N6" s="29">
        <f t="shared" si="2"/>
        <v>81.11111111111111</v>
      </c>
      <c r="O6" s="17">
        <f t="shared" si="1"/>
        <v>81</v>
      </c>
    </row>
    <row r="7" spans="1:15" ht="13.5">
      <c r="A7" s="9" t="s">
        <v>85</v>
      </c>
      <c r="B7" s="5" t="s">
        <v>83</v>
      </c>
      <c r="C7" s="18">
        <v>20</v>
      </c>
      <c r="D7" s="17">
        <v>20</v>
      </c>
      <c r="E7" s="19">
        <v>13</v>
      </c>
      <c r="F7" s="17">
        <v>28</v>
      </c>
      <c r="G7" s="18">
        <v>16</v>
      </c>
      <c r="H7" s="19">
        <v>8</v>
      </c>
      <c r="I7" s="17">
        <v>5</v>
      </c>
      <c r="J7" s="17">
        <v>13</v>
      </c>
      <c r="K7" s="19">
        <v>11</v>
      </c>
      <c r="L7" s="19">
        <f t="shared" si="0"/>
        <v>134</v>
      </c>
      <c r="M7" s="19">
        <v>9</v>
      </c>
      <c r="N7" s="29">
        <f t="shared" si="2"/>
        <v>14.88888888888889</v>
      </c>
      <c r="O7" s="17">
        <f t="shared" si="1"/>
        <v>15</v>
      </c>
    </row>
    <row r="8" spans="1:15" ht="13.5">
      <c r="A8" s="9" t="s">
        <v>86</v>
      </c>
      <c r="B8" s="5" t="s">
        <v>83</v>
      </c>
      <c r="C8" s="18">
        <v>19</v>
      </c>
      <c r="D8" s="17">
        <v>17</v>
      </c>
      <c r="E8" s="19">
        <v>17</v>
      </c>
      <c r="F8" s="19">
        <v>19</v>
      </c>
      <c r="G8" s="17">
        <v>20</v>
      </c>
      <c r="H8" s="19">
        <v>10</v>
      </c>
      <c r="I8" s="17">
        <v>6</v>
      </c>
      <c r="J8" s="17">
        <v>18</v>
      </c>
      <c r="K8" s="19">
        <v>19</v>
      </c>
      <c r="L8" s="19">
        <f t="shared" si="0"/>
        <v>145</v>
      </c>
      <c r="M8" s="19">
        <v>9</v>
      </c>
      <c r="N8" s="29">
        <f t="shared" si="2"/>
        <v>16.11111111111111</v>
      </c>
      <c r="O8" s="17">
        <f t="shared" si="1"/>
        <v>16</v>
      </c>
    </row>
    <row r="9" spans="1:15" ht="13.5">
      <c r="A9" s="9" t="s">
        <v>87</v>
      </c>
      <c r="B9" s="5" t="s">
        <v>83</v>
      </c>
      <c r="C9" s="18">
        <v>46</v>
      </c>
      <c r="D9" s="18">
        <v>33</v>
      </c>
      <c r="E9" s="19">
        <v>38</v>
      </c>
      <c r="F9" s="19">
        <v>28</v>
      </c>
      <c r="G9" s="19">
        <v>25</v>
      </c>
      <c r="H9" s="19">
        <v>20</v>
      </c>
      <c r="I9" s="17">
        <v>26</v>
      </c>
      <c r="J9" s="17">
        <v>32</v>
      </c>
      <c r="K9" s="19">
        <v>27</v>
      </c>
      <c r="L9" s="19">
        <f t="shared" si="0"/>
        <v>275</v>
      </c>
      <c r="M9" s="19">
        <v>9</v>
      </c>
      <c r="N9" s="29">
        <f t="shared" si="2"/>
        <v>30.555555555555557</v>
      </c>
      <c r="O9" s="17">
        <f t="shared" si="1"/>
        <v>31</v>
      </c>
    </row>
    <row r="10" spans="1:15" ht="13.5">
      <c r="A10" s="9" t="s">
        <v>88</v>
      </c>
      <c r="B10" s="5" t="s">
        <v>83</v>
      </c>
      <c r="C10" s="18">
        <v>40</v>
      </c>
      <c r="D10" s="18">
        <v>17</v>
      </c>
      <c r="E10" s="19">
        <v>43</v>
      </c>
      <c r="F10" s="17">
        <v>35</v>
      </c>
      <c r="G10" s="19">
        <v>27</v>
      </c>
      <c r="H10" s="19">
        <v>19</v>
      </c>
      <c r="I10" s="17">
        <v>48</v>
      </c>
      <c r="J10" s="17" t="s">
        <v>8</v>
      </c>
      <c r="K10" s="19">
        <v>15</v>
      </c>
      <c r="L10" s="19">
        <f t="shared" si="0"/>
        <v>244</v>
      </c>
      <c r="M10" s="19">
        <v>8</v>
      </c>
      <c r="N10" s="29">
        <f t="shared" si="2"/>
        <v>30.5</v>
      </c>
      <c r="O10" s="17">
        <f t="shared" si="1"/>
        <v>31</v>
      </c>
    </row>
    <row r="11" spans="1:15" ht="13.5">
      <c r="A11" s="9" t="s">
        <v>89</v>
      </c>
      <c r="B11" s="5" t="s">
        <v>83</v>
      </c>
      <c r="C11" s="18">
        <v>25</v>
      </c>
      <c r="D11" s="18">
        <v>21</v>
      </c>
      <c r="E11" s="19">
        <v>18</v>
      </c>
      <c r="F11" s="17">
        <v>23</v>
      </c>
      <c r="G11" s="19">
        <v>20</v>
      </c>
      <c r="H11" s="19">
        <v>28</v>
      </c>
      <c r="I11" s="17">
        <v>25</v>
      </c>
      <c r="J11" s="17">
        <v>21</v>
      </c>
      <c r="K11" s="19">
        <v>17</v>
      </c>
      <c r="L11" s="19">
        <f t="shared" si="0"/>
        <v>198</v>
      </c>
      <c r="M11" s="19">
        <v>9</v>
      </c>
      <c r="N11" s="29">
        <f t="shared" si="2"/>
        <v>22</v>
      </c>
      <c r="O11" s="17">
        <f t="shared" si="1"/>
        <v>22</v>
      </c>
    </row>
    <row r="12" spans="1:15" ht="13.5">
      <c r="A12" s="9" t="s">
        <v>13</v>
      </c>
      <c r="B12" s="5" t="s">
        <v>83</v>
      </c>
      <c r="C12" s="18">
        <v>30</v>
      </c>
      <c r="D12" s="18">
        <v>33</v>
      </c>
      <c r="E12" s="19">
        <v>28</v>
      </c>
      <c r="F12" s="17">
        <v>35</v>
      </c>
      <c r="G12" s="19">
        <v>78</v>
      </c>
      <c r="H12" s="19">
        <v>27</v>
      </c>
      <c r="I12" s="17">
        <v>24</v>
      </c>
      <c r="J12" s="17">
        <v>13</v>
      </c>
      <c r="K12" s="17">
        <v>53</v>
      </c>
      <c r="L12" s="19">
        <f t="shared" si="0"/>
        <v>321</v>
      </c>
      <c r="M12" s="19">
        <v>9</v>
      </c>
      <c r="N12" s="29">
        <f t="shared" si="2"/>
        <v>35.666666666666664</v>
      </c>
      <c r="O12" s="17">
        <f t="shared" si="1"/>
        <v>36</v>
      </c>
    </row>
    <row r="13" spans="1:15" ht="13.5">
      <c r="A13" s="9" t="s">
        <v>15</v>
      </c>
      <c r="B13" s="5" t="s">
        <v>40</v>
      </c>
      <c r="C13" s="18">
        <v>178</v>
      </c>
      <c r="D13" s="17">
        <v>168</v>
      </c>
      <c r="E13" s="19">
        <v>189</v>
      </c>
      <c r="F13" s="19">
        <v>240</v>
      </c>
      <c r="G13" s="17">
        <v>306</v>
      </c>
      <c r="H13" s="19">
        <v>188</v>
      </c>
      <c r="I13" s="17">
        <v>228</v>
      </c>
      <c r="J13" s="17" t="s">
        <v>8</v>
      </c>
      <c r="K13" s="17" t="s">
        <v>41</v>
      </c>
      <c r="L13" s="19">
        <f t="shared" si="0"/>
        <v>1497</v>
      </c>
      <c r="M13" s="19">
        <v>7</v>
      </c>
      <c r="N13" s="29">
        <f t="shared" si="2"/>
        <v>213.85714285714286</v>
      </c>
      <c r="O13" s="17">
        <f t="shared" si="1"/>
        <v>214</v>
      </c>
    </row>
    <row r="14" spans="1:15" ht="13.5">
      <c r="A14" s="9" t="s">
        <v>16</v>
      </c>
      <c r="B14" s="5" t="s">
        <v>83</v>
      </c>
      <c r="C14" s="18">
        <v>758</v>
      </c>
      <c r="D14" s="22">
        <v>498</v>
      </c>
      <c r="E14" s="22" t="s">
        <v>81</v>
      </c>
      <c r="F14" s="19">
        <v>430</v>
      </c>
      <c r="G14" s="17" t="s">
        <v>81</v>
      </c>
      <c r="H14" s="19">
        <v>282</v>
      </c>
      <c r="I14" s="17" t="s">
        <v>8</v>
      </c>
      <c r="J14" s="17" t="s">
        <v>81</v>
      </c>
      <c r="K14" s="17" t="s">
        <v>81</v>
      </c>
      <c r="L14" s="19">
        <f t="shared" si="0"/>
        <v>1968</v>
      </c>
      <c r="M14" s="19">
        <v>4</v>
      </c>
      <c r="N14" s="29">
        <f t="shared" si="2"/>
        <v>492</v>
      </c>
      <c r="O14" s="17">
        <f t="shared" si="1"/>
        <v>492</v>
      </c>
    </row>
    <row r="15" spans="1:15" ht="13.5">
      <c r="A15" s="9" t="s">
        <v>18</v>
      </c>
      <c r="B15" s="5" t="s">
        <v>83</v>
      </c>
      <c r="C15" s="18">
        <v>110</v>
      </c>
      <c r="D15" s="18">
        <v>98</v>
      </c>
      <c r="E15" s="19">
        <v>103</v>
      </c>
      <c r="F15" s="19">
        <v>153</v>
      </c>
      <c r="G15" s="17">
        <v>179</v>
      </c>
      <c r="H15" s="19">
        <v>118</v>
      </c>
      <c r="I15" s="17">
        <v>108</v>
      </c>
      <c r="J15" s="17" t="s">
        <v>8</v>
      </c>
      <c r="K15" s="19">
        <v>128</v>
      </c>
      <c r="L15" s="19">
        <f t="shared" si="0"/>
        <v>997</v>
      </c>
      <c r="M15" s="19">
        <v>8</v>
      </c>
      <c r="N15" s="29">
        <f t="shared" si="2"/>
        <v>124.625</v>
      </c>
      <c r="O15" s="17">
        <f t="shared" si="1"/>
        <v>125</v>
      </c>
    </row>
    <row r="16" spans="1:15" ht="13.5">
      <c r="A16" s="9" t="s">
        <v>20</v>
      </c>
      <c r="B16" s="5" t="s">
        <v>21</v>
      </c>
      <c r="C16" s="18">
        <v>198</v>
      </c>
      <c r="D16" s="18">
        <v>181</v>
      </c>
      <c r="E16" s="19">
        <v>185</v>
      </c>
      <c r="F16" s="19">
        <v>202</v>
      </c>
      <c r="G16" s="14" t="s">
        <v>8</v>
      </c>
      <c r="H16" s="19">
        <v>208</v>
      </c>
      <c r="I16" s="17">
        <v>183</v>
      </c>
      <c r="J16" s="17">
        <v>225</v>
      </c>
      <c r="K16" s="19">
        <v>149</v>
      </c>
      <c r="L16" s="19">
        <f t="shared" si="0"/>
        <v>1531</v>
      </c>
      <c r="M16" s="19">
        <v>8</v>
      </c>
      <c r="N16" s="29">
        <f t="shared" si="2"/>
        <v>191.375</v>
      </c>
      <c r="O16" s="17">
        <f t="shared" si="1"/>
        <v>191</v>
      </c>
    </row>
    <row r="17" spans="1:15" ht="13.5">
      <c r="A17" s="9" t="s">
        <v>22</v>
      </c>
      <c r="B17" s="5" t="s">
        <v>23</v>
      </c>
      <c r="C17" s="18">
        <v>88</v>
      </c>
      <c r="D17" s="18">
        <v>73</v>
      </c>
      <c r="E17" s="19">
        <v>70</v>
      </c>
      <c r="F17" s="19">
        <v>130</v>
      </c>
      <c r="G17" s="19">
        <v>106</v>
      </c>
      <c r="H17" s="19">
        <v>210</v>
      </c>
      <c r="I17" s="17">
        <v>218</v>
      </c>
      <c r="J17" s="17">
        <v>167</v>
      </c>
      <c r="K17" s="19">
        <v>88</v>
      </c>
      <c r="L17" s="19">
        <f t="shared" si="0"/>
        <v>1150</v>
      </c>
      <c r="M17" s="19">
        <v>9</v>
      </c>
      <c r="N17" s="29">
        <f t="shared" si="2"/>
        <v>127.77777777777777</v>
      </c>
      <c r="O17" s="17">
        <f t="shared" si="1"/>
        <v>128</v>
      </c>
    </row>
    <row r="18" spans="1:15" ht="13.5">
      <c r="A18" s="3" t="s">
        <v>1</v>
      </c>
      <c r="B18" s="4"/>
      <c r="C18" s="38">
        <v>42088</v>
      </c>
      <c r="D18" s="38"/>
      <c r="E18" s="38"/>
      <c r="F18" s="38">
        <v>42088</v>
      </c>
      <c r="G18" s="39"/>
      <c r="H18" s="30">
        <v>42088</v>
      </c>
      <c r="I18" s="30"/>
      <c r="J18" s="10">
        <v>42089</v>
      </c>
      <c r="K18" s="10">
        <v>42088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6" t="s">
        <v>113</v>
      </c>
      <c r="D19" s="26" t="s">
        <v>114</v>
      </c>
      <c r="E19" s="26" t="s">
        <v>115</v>
      </c>
      <c r="F19" s="26" t="s">
        <v>116</v>
      </c>
      <c r="G19" s="26" t="s">
        <v>117</v>
      </c>
      <c r="H19" s="32" t="s">
        <v>118</v>
      </c>
      <c r="I19" s="32"/>
      <c r="J19" s="26" t="s">
        <v>119</v>
      </c>
      <c r="K19" s="26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138</v>
      </c>
      <c r="D20" s="18">
        <v>139</v>
      </c>
      <c r="E20" s="19">
        <v>139</v>
      </c>
      <c r="F20" s="19">
        <v>142</v>
      </c>
      <c r="G20" s="19">
        <v>141</v>
      </c>
      <c r="H20" s="19">
        <v>138</v>
      </c>
      <c r="I20" s="17">
        <v>138</v>
      </c>
      <c r="J20" s="17">
        <v>137</v>
      </c>
      <c r="K20" s="19">
        <v>142</v>
      </c>
      <c r="L20" s="19">
        <f t="shared" si="0"/>
        <v>1254</v>
      </c>
      <c r="M20" s="19">
        <v>9</v>
      </c>
      <c r="N20" s="29">
        <f t="shared" si="2"/>
        <v>139.33333333333334</v>
      </c>
      <c r="O20" s="17">
        <f t="shared" si="1"/>
        <v>139</v>
      </c>
    </row>
    <row r="21" spans="1:15" ht="13.5">
      <c r="A21" s="9" t="s">
        <v>44</v>
      </c>
      <c r="B21" s="5" t="s">
        <v>43</v>
      </c>
      <c r="C21" s="18">
        <v>85</v>
      </c>
      <c r="D21" s="18">
        <v>97</v>
      </c>
      <c r="E21" s="19">
        <v>97</v>
      </c>
      <c r="F21" s="19">
        <v>88</v>
      </c>
      <c r="G21" s="19">
        <v>87</v>
      </c>
      <c r="H21" s="19">
        <v>85</v>
      </c>
      <c r="I21" s="17">
        <v>85</v>
      </c>
      <c r="J21" s="17">
        <v>95</v>
      </c>
      <c r="K21" s="19">
        <v>90</v>
      </c>
      <c r="L21" s="19">
        <f t="shared" si="0"/>
        <v>809</v>
      </c>
      <c r="M21" s="19">
        <v>8</v>
      </c>
      <c r="N21" s="29">
        <f t="shared" si="2"/>
        <v>101.125</v>
      </c>
      <c r="O21" s="17">
        <f t="shared" si="1"/>
        <v>101</v>
      </c>
    </row>
    <row r="22" spans="3:10" ht="13.5">
      <c r="C22" s="21"/>
      <c r="J22" s="21"/>
    </row>
    <row r="23" spans="12:13" ht="13.5">
      <c r="L23" s="13"/>
      <c r="M23" s="20"/>
    </row>
    <row r="25" ht="13.5">
      <c r="L25" s="13"/>
    </row>
  </sheetData>
  <sheetProtection/>
  <mergeCells count="15">
    <mergeCell ref="N2:O3"/>
    <mergeCell ref="L18:L19"/>
    <mergeCell ref="M18:M19"/>
    <mergeCell ref="N18:O19"/>
    <mergeCell ref="F2:G2"/>
    <mergeCell ref="B1:E1"/>
    <mergeCell ref="H2:I2"/>
    <mergeCell ref="C2:E2"/>
    <mergeCell ref="L2:L3"/>
    <mergeCell ref="M2:M3"/>
    <mergeCell ref="C18:E18"/>
    <mergeCell ref="F18:G18"/>
    <mergeCell ref="H18:I18"/>
    <mergeCell ref="H19:I19"/>
    <mergeCell ref="P19:Q19"/>
  </mergeCells>
  <printOptions/>
  <pageMargins left="0" right="0" top="0.984251968503937" bottom="0.984251968503937" header="0.5118110236220472" footer="0.5118110236220472"/>
  <pageSetup horizontalDpi="600" verticalDpi="600" orientation="landscape" paperSize="9" scale="9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45</v>
      </c>
      <c r="B1" s="34" t="s">
        <v>0</v>
      </c>
      <c r="C1" s="34"/>
      <c r="D1" s="34"/>
      <c r="E1" s="34"/>
      <c r="G1" s="2" t="s">
        <v>92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41785</v>
      </c>
      <c r="D2" s="30"/>
      <c r="E2" s="30"/>
      <c r="F2" s="30">
        <v>41785</v>
      </c>
      <c r="G2" s="30"/>
      <c r="H2" s="30">
        <v>41790</v>
      </c>
      <c r="I2" s="30"/>
      <c r="J2" s="10">
        <v>41784</v>
      </c>
      <c r="K2" s="10">
        <v>41784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46</v>
      </c>
      <c r="C4" s="18">
        <v>1314</v>
      </c>
      <c r="D4" s="17" t="s">
        <v>47</v>
      </c>
      <c r="E4" s="19">
        <v>1220</v>
      </c>
      <c r="F4" s="17" t="s">
        <v>47</v>
      </c>
      <c r="G4" s="18">
        <v>1400</v>
      </c>
      <c r="H4" s="18">
        <v>1132</v>
      </c>
      <c r="I4" s="17">
        <v>1111</v>
      </c>
      <c r="J4" s="17" t="s">
        <v>8</v>
      </c>
      <c r="K4" s="17">
        <v>954</v>
      </c>
      <c r="L4" s="19">
        <f>SUM(C4:K4)</f>
        <v>7131</v>
      </c>
      <c r="M4" s="17">
        <v>6</v>
      </c>
      <c r="N4" s="29">
        <f>L4/M4</f>
        <v>1188.5</v>
      </c>
      <c r="O4" s="17">
        <f aca="true" t="shared" si="0" ref="O4:O21">ROUND(L4/M4,0)</f>
        <v>1189</v>
      </c>
    </row>
    <row r="5" spans="1:15" ht="13.5">
      <c r="A5" s="8" t="s">
        <v>48</v>
      </c>
      <c r="B5" s="5" t="s">
        <v>49</v>
      </c>
      <c r="C5" s="17">
        <v>386</v>
      </c>
      <c r="D5" s="17" t="s">
        <v>8</v>
      </c>
      <c r="E5" s="17" t="s">
        <v>47</v>
      </c>
      <c r="F5" s="17" t="s">
        <v>47</v>
      </c>
      <c r="G5" s="17" t="s">
        <v>47</v>
      </c>
      <c r="H5" s="17">
        <v>322</v>
      </c>
      <c r="I5" s="17">
        <v>394</v>
      </c>
      <c r="J5" s="17" t="s">
        <v>47</v>
      </c>
      <c r="K5" s="17" t="s">
        <v>47</v>
      </c>
      <c r="L5" s="19">
        <f aca="true" t="shared" si="1" ref="L5:L21">SUM(C5:K5)</f>
        <v>1102</v>
      </c>
      <c r="M5" s="19">
        <v>3</v>
      </c>
      <c r="N5" s="29">
        <f aca="true" t="shared" si="2" ref="N5:N21">L5/M5</f>
        <v>367.3333333333333</v>
      </c>
      <c r="O5" s="17">
        <f t="shared" si="0"/>
        <v>367</v>
      </c>
    </row>
    <row r="6" spans="1:15" ht="13.5">
      <c r="A6" s="9" t="s">
        <v>50</v>
      </c>
      <c r="B6" s="5" t="s">
        <v>49</v>
      </c>
      <c r="C6" s="18">
        <v>44</v>
      </c>
      <c r="D6" s="18">
        <v>66</v>
      </c>
      <c r="E6" s="19">
        <v>64</v>
      </c>
      <c r="F6" s="19">
        <v>91</v>
      </c>
      <c r="G6" s="19">
        <v>85</v>
      </c>
      <c r="H6" s="19">
        <v>89</v>
      </c>
      <c r="I6" s="17">
        <v>75</v>
      </c>
      <c r="J6" s="17">
        <v>107</v>
      </c>
      <c r="K6" s="19">
        <v>99</v>
      </c>
      <c r="L6" s="19">
        <f t="shared" si="1"/>
        <v>720</v>
      </c>
      <c r="M6" s="19">
        <v>9</v>
      </c>
      <c r="N6" s="29">
        <f t="shared" si="2"/>
        <v>80</v>
      </c>
      <c r="O6" s="17">
        <f t="shared" si="0"/>
        <v>80</v>
      </c>
    </row>
    <row r="7" spans="1:15" ht="13.5">
      <c r="A7" s="9" t="s">
        <v>51</v>
      </c>
      <c r="B7" s="5" t="s">
        <v>49</v>
      </c>
      <c r="C7" s="18">
        <v>28</v>
      </c>
      <c r="D7" s="17">
        <v>22</v>
      </c>
      <c r="E7" s="19">
        <v>12</v>
      </c>
      <c r="F7" s="17">
        <v>18</v>
      </c>
      <c r="G7" s="18">
        <v>23</v>
      </c>
      <c r="H7" s="19">
        <v>12</v>
      </c>
      <c r="I7" s="17">
        <v>13</v>
      </c>
      <c r="J7" s="17">
        <v>17</v>
      </c>
      <c r="K7" s="19">
        <v>18</v>
      </c>
      <c r="L7" s="19">
        <f t="shared" si="1"/>
        <v>163</v>
      </c>
      <c r="M7" s="19">
        <v>9</v>
      </c>
      <c r="N7" s="29">
        <f t="shared" si="2"/>
        <v>18.11111111111111</v>
      </c>
      <c r="O7" s="17">
        <f t="shared" si="0"/>
        <v>18</v>
      </c>
    </row>
    <row r="8" spans="1:15" ht="13.5">
      <c r="A8" s="9" t="s">
        <v>52</v>
      </c>
      <c r="B8" s="5" t="s">
        <v>49</v>
      </c>
      <c r="C8" s="18">
        <v>22</v>
      </c>
      <c r="D8" s="17">
        <v>14</v>
      </c>
      <c r="E8" s="19">
        <v>14</v>
      </c>
      <c r="F8" s="19">
        <v>17</v>
      </c>
      <c r="G8" s="17">
        <v>20</v>
      </c>
      <c r="H8" s="19">
        <v>14</v>
      </c>
      <c r="I8" s="17">
        <v>7</v>
      </c>
      <c r="J8" s="17">
        <v>11</v>
      </c>
      <c r="K8" s="19">
        <v>15</v>
      </c>
      <c r="L8" s="19">
        <f t="shared" si="1"/>
        <v>134</v>
      </c>
      <c r="M8" s="19">
        <v>9</v>
      </c>
      <c r="N8" s="29">
        <f t="shared" si="2"/>
        <v>14.88888888888889</v>
      </c>
      <c r="O8" s="17">
        <f t="shared" si="0"/>
        <v>15</v>
      </c>
    </row>
    <row r="9" spans="1:15" ht="13.5">
      <c r="A9" s="9" t="s">
        <v>53</v>
      </c>
      <c r="B9" s="5" t="s">
        <v>49</v>
      </c>
      <c r="C9" s="18">
        <v>48</v>
      </c>
      <c r="D9" s="18">
        <v>31</v>
      </c>
      <c r="E9" s="19">
        <v>27</v>
      </c>
      <c r="F9" s="19">
        <v>27</v>
      </c>
      <c r="G9" s="19">
        <v>31</v>
      </c>
      <c r="H9" s="19">
        <v>34</v>
      </c>
      <c r="I9" s="17">
        <v>37</v>
      </c>
      <c r="J9" s="17">
        <v>40</v>
      </c>
      <c r="K9" s="19">
        <v>34</v>
      </c>
      <c r="L9" s="19">
        <f t="shared" si="1"/>
        <v>309</v>
      </c>
      <c r="M9" s="19">
        <v>9</v>
      </c>
      <c r="N9" s="29">
        <f t="shared" si="2"/>
        <v>34.333333333333336</v>
      </c>
      <c r="O9" s="17">
        <f t="shared" si="0"/>
        <v>34</v>
      </c>
    </row>
    <row r="10" spans="1:15" ht="13.5">
      <c r="A10" s="9" t="s">
        <v>54</v>
      </c>
      <c r="B10" s="5" t="s">
        <v>49</v>
      </c>
      <c r="C10" s="18">
        <v>35</v>
      </c>
      <c r="D10" s="18">
        <v>28</v>
      </c>
      <c r="E10" s="19">
        <v>32</v>
      </c>
      <c r="F10" s="17">
        <v>68</v>
      </c>
      <c r="G10" s="19">
        <v>53</v>
      </c>
      <c r="H10" s="19">
        <v>41</v>
      </c>
      <c r="I10" s="17">
        <v>33</v>
      </c>
      <c r="J10" s="22" t="s">
        <v>8</v>
      </c>
      <c r="K10" s="19">
        <v>40</v>
      </c>
      <c r="L10" s="19">
        <f t="shared" si="1"/>
        <v>330</v>
      </c>
      <c r="M10" s="19">
        <v>8</v>
      </c>
      <c r="N10" s="29">
        <f t="shared" si="2"/>
        <v>41.25</v>
      </c>
      <c r="O10" s="17">
        <f t="shared" si="0"/>
        <v>41</v>
      </c>
    </row>
    <row r="11" spans="1:15" ht="13.5">
      <c r="A11" s="9" t="s">
        <v>55</v>
      </c>
      <c r="B11" s="5" t="s">
        <v>49</v>
      </c>
      <c r="C11" s="18">
        <v>22</v>
      </c>
      <c r="D11" s="18">
        <v>28</v>
      </c>
      <c r="E11" s="19">
        <v>22</v>
      </c>
      <c r="F11" s="17">
        <v>23</v>
      </c>
      <c r="G11" s="19">
        <v>25</v>
      </c>
      <c r="H11" s="19">
        <v>18</v>
      </c>
      <c r="I11" s="17">
        <v>29</v>
      </c>
      <c r="J11" s="17">
        <v>25</v>
      </c>
      <c r="K11" s="19">
        <v>23</v>
      </c>
      <c r="L11" s="19">
        <f t="shared" si="1"/>
        <v>215</v>
      </c>
      <c r="M11" s="19">
        <v>9</v>
      </c>
      <c r="N11" s="29">
        <f t="shared" si="2"/>
        <v>23.88888888888889</v>
      </c>
      <c r="O11" s="17">
        <f t="shared" si="0"/>
        <v>24</v>
      </c>
    </row>
    <row r="12" spans="1:15" ht="13.5">
      <c r="A12" s="9" t="s">
        <v>13</v>
      </c>
      <c r="B12" s="5" t="s">
        <v>49</v>
      </c>
      <c r="C12" s="18">
        <v>68</v>
      </c>
      <c r="D12" s="18">
        <v>43</v>
      </c>
      <c r="E12" s="19">
        <v>24</v>
      </c>
      <c r="F12" s="17">
        <v>55</v>
      </c>
      <c r="G12" s="19">
        <v>53</v>
      </c>
      <c r="H12" s="19">
        <v>43</v>
      </c>
      <c r="I12" s="17">
        <v>35</v>
      </c>
      <c r="J12" s="17" t="s">
        <v>8</v>
      </c>
      <c r="K12" s="19">
        <v>32</v>
      </c>
      <c r="L12" s="19">
        <f t="shared" si="1"/>
        <v>353</v>
      </c>
      <c r="M12" s="19">
        <v>8</v>
      </c>
      <c r="N12" s="29">
        <f t="shared" si="2"/>
        <v>44.125</v>
      </c>
      <c r="O12" s="17">
        <f t="shared" si="0"/>
        <v>44</v>
      </c>
    </row>
    <row r="13" spans="1:15" ht="13.5">
      <c r="A13" s="9" t="s">
        <v>15</v>
      </c>
      <c r="B13" s="5" t="s">
        <v>40</v>
      </c>
      <c r="C13" s="18">
        <v>198</v>
      </c>
      <c r="D13" s="17">
        <v>159</v>
      </c>
      <c r="E13" s="19">
        <v>204</v>
      </c>
      <c r="F13" s="19">
        <v>240</v>
      </c>
      <c r="G13" s="17">
        <v>281</v>
      </c>
      <c r="H13" s="19">
        <v>149</v>
      </c>
      <c r="I13" s="17">
        <v>225</v>
      </c>
      <c r="J13" s="17" t="s">
        <v>8</v>
      </c>
      <c r="K13" s="17" t="s">
        <v>41</v>
      </c>
      <c r="L13" s="19">
        <f t="shared" si="1"/>
        <v>1456</v>
      </c>
      <c r="M13" s="19">
        <v>7</v>
      </c>
      <c r="N13" s="29">
        <f t="shared" si="2"/>
        <v>208</v>
      </c>
      <c r="O13" s="17">
        <f t="shared" si="0"/>
        <v>208</v>
      </c>
    </row>
    <row r="14" spans="1:15" ht="13.5">
      <c r="A14" s="9" t="s">
        <v>16</v>
      </c>
      <c r="B14" s="5" t="s">
        <v>49</v>
      </c>
      <c r="C14" s="18">
        <v>530</v>
      </c>
      <c r="D14" s="22">
        <v>298</v>
      </c>
      <c r="E14" s="22" t="s">
        <v>8</v>
      </c>
      <c r="F14" s="19">
        <v>430</v>
      </c>
      <c r="G14" s="17" t="s">
        <v>47</v>
      </c>
      <c r="H14" s="19">
        <v>475</v>
      </c>
      <c r="I14" s="22" t="s">
        <v>8</v>
      </c>
      <c r="J14" s="17" t="s">
        <v>47</v>
      </c>
      <c r="K14" s="17" t="s">
        <v>47</v>
      </c>
      <c r="L14" s="19">
        <f t="shared" si="1"/>
        <v>1733</v>
      </c>
      <c r="M14" s="19">
        <v>4</v>
      </c>
      <c r="N14" s="29">
        <f t="shared" si="2"/>
        <v>433.25</v>
      </c>
      <c r="O14" s="17">
        <f t="shared" si="0"/>
        <v>433</v>
      </c>
    </row>
    <row r="15" spans="1:15" ht="13.5">
      <c r="A15" s="9" t="s">
        <v>18</v>
      </c>
      <c r="B15" s="5" t="s">
        <v>49</v>
      </c>
      <c r="C15" s="18">
        <v>118</v>
      </c>
      <c r="D15" s="18">
        <v>91</v>
      </c>
      <c r="E15" s="19">
        <v>111</v>
      </c>
      <c r="F15" s="19">
        <v>142</v>
      </c>
      <c r="G15" s="17">
        <v>146</v>
      </c>
      <c r="H15" s="19">
        <v>106</v>
      </c>
      <c r="I15" s="17">
        <v>178</v>
      </c>
      <c r="J15" s="17" t="s">
        <v>8</v>
      </c>
      <c r="K15" s="19">
        <v>128</v>
      </c>
      <c r="L15" s="19">
        <f t="shared" si="1"/>
        <v>1020</v>
      </c>
      <c r="M15" s="19">
        <v>8</v>
      </c>
      <c r="N15" s="29">
        <f t="shared" si="2"/>
        <v>127.5</v>
      </c>
      <c r="O15" s="17">
        <f t="shared" si="0"/>
        <v>128</v>
      </c>
    </row>
    <row r="16" spans="1:15" ht="13.5">
      <c r="A16" s="9" t="s">
        <v>20</v>
      </c>
      <c r="B16" s="5" t="s">
        <v>21</v>
      </c>
      <c r="C16" s="18">
        <v>188</v>
      </c>
      <c r="D16" s="18">
        <v>179</v>
      </c>
      <c r="E16" s="19">
        <v>189</v>
      </c>
      <c r="F16" s="19">
        <v>169</v>
      </c>
      <c r="G16" s="17" t="s">
        <v>8</v>
      </c>
      <c r="H16" s="19">
        <v>225</v>
      </c>
      <c r="I16" s="17">
        <v>178</v>
      </c>
      <c r="J16" s="17">
        <v>211</v>
      </c>
      <c r="K16" s="19">
        <v>175</v>
      </c>
      <c r="L16" s="19">
        <f t="shared" si="1"/>
        <v>1514</v>
      </c>
      <c r="M16" s="19">
        <v>8</v>
      </c>
      <c r="N16" s="29">
        <f t="shared" si="2"/>
        <v>189.25</v>
      </c>
      <c r="O16" s="17">
        <f t="shared" si="0"/>
        <v>189</v>
      </c>
    </row>
    <row r="17" spans="1:15" ht="13.5">
      <c r="A17" s="9" t="s">
        <v>22</v>
      </c>
      <c r="B17" s="5" t="s">
        <v>23</v>
      </c>
      <c r="C17" s="18">
        <v>85</v>
      </c>
      <c r="D17" s="18">
        <v>31</v>
      </c>
      <c r="E17" s="19">
        <v>70</v>
      </c>
      <c r="F17" s="19">
        <v>131</v>
      </c>
      <c r="G17" s="19">
        <v>150</v>
      </c>
      <c r="H17" s="19">
        <v>184</v>
      </c>
      <c r="I17" s="17">
        <v>175</v>
      </c>
      <c r="J17" s="17">
        <v>150</v>
      </c>
      <c r="K17" s="19">
        <v>88</v>
      </c>
      <c r="L17" s="19">
        <f t="shared" si="1"/>
        <v>1064</v>
      </c>
      <c r="M17" s="19">
        <v>9</v>
      </c>
      <c r="N17" s="29">
        <f t="shared" si="2"/>
        <v>118.22222222222223</v>
      </c>
      <c r="O17" s="17">
        <f t="shared" si="0"/>
        <v>118</v>
      </c>
    </row>
    <row r="18" spans="1:15" ht="13.5">
      <c r="A18" s="3" t="s">
        <v>1</v>
      </c>
      <c r="B18" s="4"/>
      <c r="C18" s="30">
        <v>41785</v>
      </c>
      <c r="D18" s="30"/>
      <c r="E18" s="30"/>
      <c r="F18" s="30">
        <v>41785</v>
      </c>
      <c r="G18" s="30"/>
      <c r="H18" s="30">
        <v>41790</v>
      </c>
      <c r="I18" s="30"/>
      <c r="J18" s="10">
        <v>41784</v>
      </c>
      <c r="K18" s="10">
        <v>41784</v>
      </c>
      <c r="L18" s="31" t="s">
        <v>4</v>
      </c>
      <c r="M18" s="31" t="s">
        <v>5</v>
      </c>
      <c r="N18" s="31" t="s">
        <v>6</v>
      </c>
      <c r="O18" s="31"/>
    </row>
    <row r="19" spans="1:15" ht="13.5">
      <c r="A19" s="3" t="s">
        <v>3</v>
      </c>
      <c r="B19" s="4"/>
      <c r="C19" s="27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32" t="s">
        <v>118</v>
      </c>
      <c r="I19" s="32"/>
      <c r="J19" s="11" t="s">
        <v>119</v>
      </c>
      <c r="K19" s="11" t="s">
        <v>120</v>
      </c>
      <c r="L19" s="31"/>
      <c r="M19" s="31"/>
      <c r="N19" s="31"/>
      <c r="O19" s="31"/>
    </row>
    <row r="20" spans="1:15" ht="13.5">
      <c r="A20" s="9" t="s">
        <v>42</v>
      </c>
      <c r="B20" s="5" t="s">
        <v>43</v>
      </c>
      <c r="C20" s="18">
        <v>165</v>
      </c>
      <c r="D20" s="18">
        <v>165</v>
      </c>
      <c r="E20" s="19">
        <v>165</v>
      </c>
      <c r="F20" s="19">
        <v>167</v>
      </c>
      <c r="G20" s="19">
        <v>167</v>
      </c>
      <c r="H20" s="19">
        <v>167</v>
      </c>
      <c r="I20" s="17">
        <v>167</v>
      </c>
      <c r="J20" s="17">
        <v>164</v>
      </c>
      <c r="K20" s="19">
        <v>167</v>
      </c>
      <c r="L20" s="19">
        <f t="shared" si="1"/>
        <v>1494</v>
      </c>
      <c r="M20" s="19">
        <v>9</v>
      </c>
      <c r="N20" s="29">
        <f t="shared" si="2"/>
        <v>166</v>
      </c>
      <c r="O20" s="17">
        <f t="shared" si="0"/>
        <v>166</v>
      </c>
    </row>
    <row r="21" spans="1:15" ht="13.5">
      <c r="A21" s="9" t="s">
        <v>44</v>
      </c>
      <c r="B21" s="5" t="s">
        <v>43</v>
      </c>
      <c r="C21" s="18">
        <v>103</v>
      </c>
      <c r="D21" s="18">
        <v>104</v>
      </c>
      <c r="E21" s="19">
        <v>103</v>
      </c>
      <c r="F21" s="19">
        <v>107</v>
      </c>
      <c r="G21" s="19">
        <v>110</v>
      </c>
      <c r="H21" s="19">
        <v>107</v>
      </c>
      <c r="I21" s="17">
        <v>107</v>
      </c>
      <c r="J21" s="17">
        <v>105</v>
      </c>
      <c r="K21" s="19">
        <v>112</v>
      </c>
      <c r="L21" s="19">
        <f t="shared" si="1"/>
        <v>958</v>
      </c>
      <c r="M21" s="19">
        <v>9</v>
      </c>
      <c r="N21" s="29">
        <f t="shared" si="2"/>
        <v>106.44444444444444</v>
      </c>
      <c r="O21" s="17">
        <f t="shared" si="0"/>
        <v>106</v>
      </c>
    </row>
    <row r="22" ht="13.5">
      <c r="C22" s="21"/>
    </row>
    <row r="23" spans="12:13" ht="13.5">
      <c r="L23" s="13"/>
      <c r="M23" s="20"/>
    </row>
  </sheetData>
  <sheetProtection/>
  <mergeCells count="14">
    <mergeCell ref="B1:E1"/>
    <mergeCell ref="H2:I2"/>
    <mergeCell ref="C2:E2"/>
    <mergeCell ref="F2:G2"/>
    <mergeCell ref="L2:L3"/>
    <mergeCell ref="M2:M3"/>
    <mergeCell ref="C18:E18"/>
    <mergeCell ref="F18:G18"/>
    <mergeCell ref="H18:I18"/>
    <mergeCell ref="H19:I19"/>
    <mergeCell ref="N2:O3"/>
    <mergeCell ref="L18:L19"/>
    <mergeCell ref="M18:M19"/>
    <mergeCell ref="N18:O1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91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41814</v>
      </c>
      <c r="D2" s="30"/>
      <c r="E2" s="30"/>
      <c r="F2" s="30">
        <v>41815</v>
      </c>
      <c r="G2" s="31"/>
      <c r="H2" s="30">
        <v>41815</v>
      </c>
      <c r="I2" s="30"/>
      <c r="J2" s="10">
        <v>41815</v>
      </c>
      <c r="K2" s="10">
        <v>41815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57</v>
      </c>
      <c r="C4" s="18">
        <v>1314</v>
      </c>
      <c r="D4" s="17" t="s">
        <v>58</v>
      </c>
      <c r="E4" s="19">
        <v>1317</v>
      </c>
      <c r="F4" s="17" t="s">
        <v>58</v>
      </c>
      <c r="G4" s="18">
        <v>1400</v>
      </c>
      <c r="H4" s="18">
        <v>1132</v>
      </c>
      <c r="I4" s="17">
        <v>1111</v>
      </c>
      <c r="J4" s="17" t="s">
        <v>8</v>
      </c>
      <c r="K4" s="17">
        <v>954</v>
      </c>
      <c r="L4" s="19">
        <f>SUM(C4:K4)</f>
        <v>7228</v>
      </c>
      <c r="M4" s="17">
        <v>6</v>
      </c>
      <c r="N4" s="29">
        <f>L4/M4</f>
        <v>1204.6666666666667</v>
      </c>
      <c r="O4" s="17">
        <f aca="true" t="shared" si="0" ref="O4:O21">ROUND(L4/M4,0)</f>
        <v>1205</v>
      </c>
    </row>
    <row r="5" spans="1:15" ht="13.5">
      <c r="A5" s="8" t="s">
        <v>59</v>
      </c>
      <c r="B5" s="5" t="s">
        <v>60</v>
      </c>
      <c r="C5" s="17">
        <v>410</v>
      </c>
      <c r="D5" s="17">
        <v>380</v>
      </c>
      <c r="E5" s="22" t="s">
        <v>8</v>
      </c>
      <c r="F5" s="17" t="s">
        <v>58</v>
      </c>
      <c r="G5" s="17" t="s">
        <v>8</v>
      </c>
      <c r="H5" s="17" t="s">
        <v>8</v>
      </c>
      <c r="I5" s="17">
        <v>394</v>
      </c>
      <c r="J5" s="17" t="s">
        <v>58</v>
      </c>
      <c r="K5" s="17" t="s">
        <v>58</v>
      </c>
      <c r="L5" s="19">
        <f aca="true" t="shared" si="1" ref="L5:L21">SUM(C5:K5)</f>
        <v>1184</v>
      </c>
      <c r="M5" s="19">
        <v>3</v>
      </c>
      <c r="N5" s="29">
        <f aca="true" t="shared" si="2" ref="N5:N21">L5/M5</f>
        <v>394.6666666666667</v>
      </c>
      <c r="O5" s="17">
        <f t="shared" si="0"/>
        <v>395</v>
      </c>
    </row>
    <row r="6" spans="1:15" ht="13.5">
      <c r="A6" s="9" t="s">
        <v>61</v>
      </c>
      <c r="B6" s="5" t="s">
        <v>60</v>
      </c>
      <c r="C6" s="18">
        <v>82</v>
      </c>
      <c r="D6" s="18">
        <v>100</v>
      </c>
      <c r="E6" s="19">
        <v>46</v>
      </c>
      <c r="F6" s="17" t="s">
        <v>8</v>
      </c>
      <c r="G6" s="19">
        <v>97</v>
      </c>
      <c r="H6" s="19">
        <v>132</v>
      </c>
      <c r="I6" s="17">
        <v>114</v>
      </c>
      <c r="J6" s="17" t="s">
        <v>58</v>
      </c>
      <c r="K6" s="19">
        <v>94</v>
      </c>
      <c r="L6" s="19">
        <f t="shared" si="1"/>
        <v>665</v>
      </c>
      <c r="M6" s="19">
        <v>7</v>
      </c>
      <c r="N6" s="29">
        <f t="shared" si="2"/>
        <v>95</v>
      </c>
      <c r="O6" s="17">
        <f t="shared" si="0"/>
        <v>95</v>
      </c>
    </row>
    <row r="7" spans="1:15" ht="13.5">
      <c r="A7" s="9" t="s">
        <v>62</v>
      </c>
      <c r="B7" s="5" t="s">
        <v>60</v>
      </c>
      <c r="C7" s="18">
        <v>10</v>
      </c>
      <c r="D7" s="17">
        <v>25</v>
      </c>
      <c r="E7" s="19">
        <v>16</v>
      </c>
      <c r="F7" s="17">
        <v>17</v>
      </c>
      <c r="G7" s="18">
        <v>19</v>
      </c>
      <c r="H7" s="19">
        <v>11</v>
      </c>
      <c r="I7" s="17">
        <v>26</v>
      </c>
      <c r="J7" s="17">
        <v>8</v>
      </c>
      <c r="K7" s="19">
        <v>12</v>
      </c>
      <c r="L7" s="19">
        <f t="shared" si="1"/>
        <v>144</v>
      </c>
      <c r="M7" s="19">
        <v>9</v>
      </c>
      <c r="N7" s="29">
        <f t="shared" si="2"/>
        <v>16</v>
      </c>
      <c r="O7" s="17">
        <f t="shared" si="0"/>
        <v>16</v>
      </c>
    </row>
    <row r="8" spans="1:15" ht="13.5">
      <c r="A8" s="9" t="s">
        <v>63</v>
      </c>
      <c r="B8" s="5" t="s">
        <v>60</v>
      </c>
      <c r="C8" s="18">
        <v>11</v>
      </c>
      <c r="D8" s="17">
        <v>11</v>
      </c>
      <c r="E8" s="19">
        <v>11</v>
      </c>
      <c r="F8" s="19">
        <v>21</v>
      </c>
      <c r="G8" s="17">
        <v>18</v>
      </c>
      <c r="H8" s="19">
        <v>8</v>
      </c>
      <c r="I8" s="17">
        <v>12</v>
      </c>
      <c r="J8" s="17">
        <v>11</v>
      </c>
      <c r="K8" s="19">
        <v>14</v>
      </c>
      <c r="L8" s="19">
        <f t="shared" si="1"/>
        <v>117</v>
      </c>
      <c r="M8" s="19">
        <v>9</v>
      </c>
      <c r="N8" s="29">
        <f t="shared" si="2"/>
        <v>13</v>
      </c>
      <c r="O8" s="17">
        <f t="shared" si="0"/>
        <v>13</v>
      </c>
    </row>
    <row r="9" spans="1:15" ht="13.5">
      <c r="A9" s="9" t="s">
        <v>64</v>
      </c>
      <c r="B9" s="5" t="s">
        <v>60</v>
      </c>
      <c r="C9" s="18">
        <v>43</v>
      </c>
      <c r="D9" s="18">
        <v>16</v>
      </c>
      <c r="E9" s="19">
        <v>41</v>
      </c>
      <c r="F9" s="19">
        <v>36</v>
      </c>
      <c r="G9" s="19">
        <v>25</v>
      </c>
      <c r="H9" s="19">
        <v>30</v>
      </c>
      <c r="I9" s="17">
        <v>33</v>
      </c>
      <c r="J9" s="17">
        <v>22</v>
      </c>
      <c r="K9" s="19">
        <v>32</v>
      </c>
      <c r="L9" s="19">
        <f t="shared" si="1"/>
        <v>278</v>
      </c>
      <c r="M9" s="19">
        <v>9</v>
      </c>
      <c r="N9" s="29">
        <f t="shared" si="2"/>
        <v>30.88888888888889</v>
      </c>
      <c r="O9" s="17">
        <f t="shared" si="0"/>
        <v>31</v>
      </c>
    </row>
    <row r="10" spans="1:15" ht="13.5">
      <c r="A10" s="9" t="s">
        <v>65</v>
      </c>
      <c r="B10" s="5" t="s">
        <v>60</v>
      </c>
      <c r="C10" s="18">
        <v>38</v>
      </c>
      <c r="D10" s="18">
        <v>30</v>
      </c>
      <c r="E10" s="19">
        <v>14</v>
      </c>
      <c r="F10" s="17">
        <v>35</v>
      </c>
      <c r="G10" s="19">
        <v>22</v>
      </c>
      <c r="H10" s="19">
        <v>22</v>
      </c>
      <c r="I10" s="17">
        <v>21</v>
      </c>
      <c r="J10" s="17">
        <v>27</v>
      </c>
      <c r="K10" s="19">
        <v>22</v>
      </c>
      <c r="L10" s="19">
        <f t="shared" si="1"/>
        <v>231</v>
      </c>
      <c r="M10" s="19">
        <v>9</v>
      </c>
      <c r="N10" s="29">
        <f t="shared" si="2"/>
        <v>25.666666666666668</v>
      </c>
      <c r="O10" s="17">
        <f t="shared" si="0"/>
        <v>26</v>
      </c>
    </row>
    <row r="11" spans="1:15" ht="13.5">
      <c r="A11" s="9" t="s">
        <v>66</v>
      </c>
      <c r="B11" s="5" t="s">
        <v>60</v>
      </c>
      <c r="C11" s="18">
        <v>28</v>
      </c>
      <c r="D11" s="18">
        <v>16</v>
      </c>
      <c r="E11" s="19">
        <v>20</v>
      </c>
      <c r="F11" s="17">
        <v>25</v>
      </c>
      <c r="G11" s="19">
        <v>20</v>
      </c>
      <c r="H11" s="19">
        <v>22</v>
      </c>
      <c r="I11" s="17">
        <v>19</v>
      </c>
      <c r="J11" s="17">
        <v>11</v>
      </c>
      <c r="K11" s="19">
        <v>20</v>
      </c>
      <c r="L11" s="19">
        <f t="shared" si="1"/>
        <v>181</v>
      </c>
      <c r="M11" s="19">
        <v>9</v>
      </c>
      <c r="N11" s="29">
        <f t="shared" si="2"/>
        <v>20.11111111111111</v>
      </c>
      <c r="O11" s="17">
        <f t="shared" si="0"/>
        <v>20</v>
      </c>
    </row>
    <row r="12" spans="1:15" ht="13.5">
      <c r="A12" s="9" t="s">
        <v>13</v>
      </c>
      <c r="B12" s="5" t="s">
        <v>60</v>
      </c>
      <c r="C12" s="18">
        <v>60</v>
      </c>
      <c r="D12" s="18">
        <v>43</v>
      </c>
      <c r="E12" s="19">
        <v>43</v>
      </c>
      <c r="F12" s="17">
        <v>46</v>
      </c>
      <c r="G12" s="19">
        <v>65</v>
      </c>
      <c r="H12" s="19">
        <v>62</v>
      </c>
      <c r="I12" s="17">
        <v>93</v>
      </c>
      <c r="J12" s="17" t="s">
        <v>8</v>
      </c>
      <c r="K12" s="17" t="s">
        <v>8</v>
      </c>
      <c r="L12" s="19">
        <f t="shared" si="1"/>
        <v>412</v>
      </c>
      <c r="M12" s="19">
        <v>7</v>
      </c>
      <c r="N12" s="29">
        <f t="shared" si="2"/>
        <v>58.857142857142854</v>
      </c>
      <c r="O12" s="17">
        <f t="shared" si="0"/>
        <v>59</v>
      </c>
    </row>
    <row r="13" spans="1:15" ht="13.5">
      <c r="A13" s="9" t="s">
        <v>15</v>
      </c>
      <c r="B13" s="5" t="s">
        <v>40</v>
      </c>
      <c r="C13" s="18">
        <v>198</v>
      </c>
      <c r="D13" s="17">
        <v>168</v>
      </c>
      <c r="E13" s="19">
        <v>189</v>
      </c>
      <c r="F13" s="19">
        <v>240</v>
      </c>
      <c r="G13" s="17">
        <v>283</v>
      </c>
      <c r="H13" s="19">
        <v>214</v>
      </c>
      <c r="I13" s="17">
        <v>246</v>
      </c>
      <c r="J13" s="17" t="s">
        <v>58</v>
      </c>
      <c r="K13" s="17" t="s">
        <v>41</v>
      </c>
      <c r="L13" s="19">
        <f t="shared" si="1"/>
        <v>1538</v>
      </c>
      <c r="M13" s="19">
        <v>7</v>
      </c>
      <c r="N13" s="29">
        <f t="shared" si="2"/>
        <v>219.71428571428572</v>
      </c>
      <c r="O13" s="17">
        <f t="shared" si="0"/>
        <v>220</v>
      </c>
    </row>
    <row r="14" spans="1:15" ht="13.5">
      <c r="A14" s="9" t="s">
        <v>16</v>
      </c>
      <c r="B14" s="5" t="s">
        <v>60</v>
      </c>
      <c r="C14" s="18">
        <v>538</v>
      </c>
      <c r="D14" s="22" t="s">
        <v>58</v>
      </c>
      <c r="E14" s="22">
        <v>131</v>
      </c>
      <c r="F14" s="19">
        <v>430</v>
      </c>
      <c r="G14" s="17" t="s">
        <v>58</v>
      </c>
      <c r="H14" s="17" t="s">
        <v>8</v>
      </c>
      <c r="I14" s="17" t="s">
        <v>8</v>
      </c>
      <c r="J14" s="17" t="s">
        <v>58</v>
      </c>
      <c r="K14" s="17" t="s">
        <v>58</v>
      </c>
      <c r="L14" s="19">
        <f t="shared" si="1"/>
        <v>1099</v>
      </c>
      <c r="M14" s="19">
        <v>2</v>
      </c>
      <c r="N14" s="29">
        <f t="shared" si="2"/>
        <v>549.5</v>
      </c>
      <c r="O14" s="17">
        <f t="shared" si="0"/>
        <v>550</v>
      </c>
    </row>
    <row r="15" spans="1:15" ht="13.5">
      <c r="A15" s="9" t="s">
        <v>18</v>
      </c>
      <c r="B15" s="5" t="s">
        <v>60</v>
      </c>
      <c r="C15" s="18">
        <v>108</v>
      </c>
      <c r="D15" s="18">
        <v>98</v>
      </c>
      <c r="E15" s="19">
        <v>167</v>
      </c>
      <c r="F15" s="19">
        <v>142</v>
      </c>
      <c r="G15" s="17">
        <v>135</v>
      </c>
      <c r="H15" s="19">
        <v>138</v>
      </c>
      <c r="I15" s="17">
        <v>111</v>
      </c>
      <c r="J15" s="17" t="s">
        <v>8</v>
      </c>
      <c r="K15" s="19">
        <v>128</v>
      </c>
      <c r="L15" s="19">
        <f t="shared" si="1"/>
        <v>1027</v>
      </c>
      <c r="M15" s="19">
        <v>8</v>
      </c>
      <c r="N15" s="29">
        <f t="shared" si="2"/>
        <v>128.375</v>
      </c>
      <c r="O15" s="17">
        <f t="shared" si="0"/>
        <v>128</v>
      </c>
    </row>
    <row r="16" spans="1:15" ht="13.5">
      <c r="A16" s="9" t="s">
        <v>20</v>
      </c>
      <c r="B16" s="5" t="s">
        <v>21</v>
      </c>
      <c r="C16" s="18">
        <v>178</v>
      </c>
      <c r="D16" s="18">
        <v>163</v>
      </c>
      <c r="E16" s="19">
        <v>107</v>
      </c>
      <c r="F16" s="19">
        <v>169</v>
      </c>
      <c r="G16" s="17" t="s">
        <v>58</v>
      </c>
      <c r="H16" s="19">
        <v>203</v>
      </c>
      <c r="I16" s="17">
        <v>178</v>
      </c>
      <c r="J16" s="17">
        <v>189</v>
      </c>
      <c r="K16" s="19">
        <v>139</v>
      </c>
      <c r="L16" s="19">
        <f t="shared" si="1"/>
        <v>1326</v>
      </c>
      <c r="M16" s="19">
        <v>8</v>
      </c>
      <c r="N16" s="29">
        <f t="shared" si="2"/>
        <v>165.75</v>
      </c>
      <c r="O16" s="17">
        <f t="shared" si="0"/>
        <v>166</v>
      </c>
    </row>
    <row r="17" spans="1:15" ht="13.5">
      <c r="A17" s="9" t="s">
        <v>22</v>
      </c>
      <c r="B17" s="5" t="s">
        <v>23</v>
      </c>
      <c r="C17" s="18">
        <v>85</v>
      </c>
      <c r="D17" s="18">
        <v>29</v>
      </c>
      <c r="E17" s="19">
        <v>65</v>
      </c>
      <c r="F17" s="19">
        <v>131</v>
      </c>
      <c r="G17" s="19">
        <v>126</v>
      </c>
      <c r="H17" s="19">
        <v>184</v>
      </c>
      <c r="I17" s="17">
        <v>175</v>
      </c>
      <c r="J17" s="17">
        <v>150</v>
      </c>
      <c r="K17" s="19">
        <v>88</v>
      </c>
      <c r="L17" s="19">
        <f t="shared" si="1"/>
        <v>1033</v>
      </c>
      <c r="M17" s="19">
        <v>9</v>
      </c>
      <c r="N17" s="29">
        <f t="shared" si="2"/>
        <v>114.77777777777777</v>
      </c>
      <c r="O17" s="17">
        <f t="shared" si="0"/>
        <v>115</v>
      </c>
    </row>
    <row r="18" spans="1:15" ht="13.5">
      <c r="A18" s="3" t="s">
        <v>1</v>
      </c>
      <c r="B18" s="4"/>
      <c r="C18" s="30">
        <v>41814</v>
      </c>
      <c r="D18" s="30"/>
      <c r="E18" s="30"/>
      <c r="F18" s="30">
        <v>41815</v>
      </c>
      <c r="G18" s="31"/>
      <c r="H18" s="30">
        <v>41815</v>
      </c>
      <c r="I18" s="30"/>
      <c r="J18" s="10">
        <v>41815</v>
      </c>
      <c r="K18" s="10">
        <v>41815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27" t="s">
        <v>114</v>
      </c>
      <c r="E19" s="27" t="s">
        <v>115</v>
      </c>
      <c r="F19" s="27" t="s">
        <v>116</v>
      </c>
      <c r="G19" s="27" t="s">
        <v>117</v>
      </c>
      <c r="H19" s="32" t="s">
        <v>118</v>
      </c>
      <c r="I19" s="32"/>
      <c r="J19" s="27" t="s">
        <v>119</v>
      </c>
      <c r="K19" s="27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167</v>
      </c>
      <c r="D20" s="18">
        <v>167</v>
      </c>
      <c r="E20" s="19">
        <v>167</v>
      </c>
      <c r="F20" s="19">
        <v>167</v>
      </c>
      <c r="G20" s="19">
        <v>169</v>
      </c>
      <c r="H20" s="19">
        <v>169</v>
      </c>
      <c r="I20" s="17">
        <v>169</v>
      </c>
      <c r="J20" s="17">
        <v>166</v>
      </c>
      <c r="K20" s="19">
        <v>169</v>
      </c>
      <c r="L20" s="19">
        <f t="shared" si="1"/>
        <v>1510</v>
      </c>
      <c r="M20" s="19">
        <v>9</v>
      </c>
      <c r="N20" s="29">
        <f t="shared" si="2"/>
        <v>167.77777777777777</v>
      </c>
      <c r="O20" s="17">
        <f t="shared" si="0"/>
        <v>168</v>
      </c>
    </row>
    <row r="21" spans="1:15" ht="13.5">
      <c r="A21" s="9" t="s">
        <v>44</v>
      </c>
      <c r="B21" s="5" t="s">
        <v>43</v>
      </c>
      <c r="C21" s="18">
        <v>103</v>
      </c>
      <c r="D21" s="18">
        <v>105</v>
      </c>
      <c r="E21" s="19">
        <v>105</v>
      </c>
      <c r="F21" s="19">
        <v>107</v>
      </c>
      <c r="G21" s="19">
        <v>110</v>
      </c>
      <c r="H21" s="19">
        <v>107</v>
      </c>
      <c r="I21" s="17">
        <v>107</v>
      </c>
      <c r="J21" s="17">
        <v>105</v>
      </c>
      <c r="K21" s="19">
        <v>112</v>
      </c>
      <c r="L21" s="19">
        <f t="shared" si="1"/>
        <v>961</v>
      </c>
      <c r="M21" s="19">
        <v>9</v>
      </c>
      <c r="N21" s="29">
        <f t="shared" si="2"/>
        <v>106.77777777777777</v>
      </c>
      <c r="O21" s="17">
        <f t="shared" si="0"/>
        <v>107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5">
    <mergeCell ref="B1:E1"/>
    <mergeCell ref="H2:I2"/>
    <mergeCell ref="C2:E2"/>
    <mergeCell ref="F2:G2"/>
    <mergeCell ref="L2:L3"/>
    <mergeCell ref="M2:M3"/>
    <mergeCell ref="N2:O3"/>
    <mergeCell ref="C18:E18"/>
    <mergeCell ref="F18:G18"/>
    <mergeCell ref="H18:I18"/>
    <mergeCell ref="H19:I19"/>
    <mergeCell ref="P19:Q19"/>
    <mergeCell ref="L18:L19"/>
    <mergeCell ref="M18:M19"/>
    <mergeCell ref="N18:O19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68</v>
      </c>
      <c r="B1" s="34" t="s">
        <v>0</v>
      </c>
      <c r="C1" s="34"/>
      <c r="D1" s="34"/>
      <c r="E1" s="34"/>
      <c r="G1" s="2" t="s">
        <v>93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41842</v>
      </c>
      <c r="D2" s="30"/>
      <c r="E2" s="30"/>
      <c r="F2" s="30">
        <v>41845</v>
      </c>
      <c r="G2" s="30"/>
      <c r="H2" s="30">
        <v>41847</v>
      </c>
      <c r="I2" s="30"/>
      <c r="J2" s="10">
        <v>41845</v>
      </c>
      <c r="K2" s="10">
        <v>41845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57</v>
      </c>
      <c r="C4" s="18">
        <v>1419</v>
      </c>
      <c r="D4" s="17" t="s">
        <v>58</v>
      </c>
      <c r="E4" s="19">
        <v>1220</v>
      </c>
      <c r="F4" s="17" t="s">
        <v>58</v>
      </c>
      <c r="G4" s="18">
        <v>1400</v>
      </c>
      <c r="H4" s="18">
        <v>1132</v>
      </c>
      <c r="I4" s="17">
        <v>1111</v>
      </c>
      <c r="J4" s="17" t="s">
        <v>8</v>
      </c>
      <c r="K4" s="17">
        <v>954</v>
      </c>
      <c r="L4" s="19">
        <f aca="true" t="shared" si="0" ref="L4:L21">SUM(C4:K4)</f>
        <v>7236</v>
      </c>
      <c r="M4" s="17">
        <v>7</v>
      </c>
      <c r="N4" s="29">
        <f>L4/M4</f>
        <v>1033.7142857142858</v>
      </c>
      <c r="O4" s="17">
        <f aca="true" t="shared" si="1" ref="O4:O21">ROUND(L4/M4,0)</f>
        <v>1034</v>
      </c>
    </row>
    <row r="5" spans="1:15" ht="13.5">
      <c r="A5" s="8" t="s">
        <v>59</v>
      </c>
      <c r="B5" s="5" t="s">
        <v>60</v>
      </c>
      <c r="C5" s="17">
        <v>410</v>
      </c>
      <c r="D5" s="17">
        <v>580</v>
      </c>
      <c r="E5" s="17" t="s">
        <v>58</v>
      </c>
      <c r="F5" s="17" t="s">
        <v>58</v>
      </c>
      <c r="G5" s="17"/>
      <c r="H5" s="22" t="s">
        <v>8</v>
      </c>
      <c r="I5" s="17">
        <v>358</v>
      </c>
      <c r="J5" s="17" t="s">
        <v>58</v>
      </c>
      <c r="K5" s="17" t="s">
        <v>58</v>
      </c>
      <c r="L5" s="19">
        <f t="shared" si="0"/>
        <v>1348</v>
      </c>
      <c r="M5" s="19">
        <v>3</v>
      </c>
      <c r="N5" s="29">
        <f aca="true" t="shared" si="2" ref="N5:N21">L5/M5</f>
        <v>449.3333333333333</v>
      </c>
      <c r="O5" s="17">
        <f t="shared" si="1"/>
        <v>449</v>
      </c>
    </row>
    <row r="6" spans="1:15" ht="13.5">
      <c r="A6" s="9" t="s">
        <v>61</v>
      </c>
      <c r="B6" s="5" t="s">
        <v>60</v>
      </c>
      <c r="C6" s="18">
        <v>216</v>
      </c>
      <c r="D6" s="18">
        <v>80</v>
      </c>
      <c r="E6" s="19">
        <v>102</v>
      </c>
      <c r="F6" s="19">
        <v>124</v>
      </c>
      <c r="G6" s="19">
        <v>107</v>
      </c>
      <c r="H6" s="19">
        <v>122</v>
      </c>
      <c r="I6" s="17">
        <v>123</v>
      </c>
      <c r="J6" s="17">
        <v>99</v>
      </c>
      <c r="K6" s="19">
        <v>94</v>
      </c>
      <c r="L6" s="19">
        <f t="shared" si="0"/>
        <v>1067</v>
      </c>
      <c r="M6" s="19">
        <v>8</v>
      </c>
      <c r="N6" s="29">
        <f t="shared" si="2"/>
        <v>133.375</v>
      </c>
      <c r="O6" s="17">
        <f t="shared" si="1"/>
        <v>133</v>
      </c>
    </row>
    <row r="7" spans="1:15" ht="13.5">
      <c r="A7" s="9" t="s">
        <v>62</v>
      </c>
      <c r="B7" s="5" t="s">
        <v>60</v>
      </c>
      <c r="C7" s="18">
        <v>172</v>
      </c>
      <c r="D7" s="17">
        <v>13</v>
      </c>
      <c r="E7" s="19">
        <v>72</v>
      </c>
      <c r="F7" s="17">
        <v>21</v>
      </c>
      <c r="G7" s="18">
        <v>14</v>
      </c>
      <c r="H7" s="19">
        <v>11</v>
      </c>
      <c r="I7" s="17">
        <v>13</v>
      </c>
      <c r="J7" s="17" t="s">
        <v>58</v>
      </c>
      <c r="K7" s="19">
        <v>20</v>
      </c>
      <c r="L7" s="19">
        <f t="shared" si="0"/>
        <v>336</v>
      </c>
      <c r="M7" s="19">
        <v>8</v>
      </c>
      <c r="N7" s="29">
        <f t="shared" si="2"/>
        <v>42</v>
      </c>
      <c r="O7" s="17">
        <f t="shared" si="1"/>
        <v>42</v>
      </c>
    </row>
    <row r="8" spans="1:15" ht="13.5">
      <c r="A8" s="9" t="s">
        <v>63</v>
      </c>
      <c r="B8" s="5" t="s">
        <v>60</v>
      </c>
      <c r="C8" s="18">
        <v>113</v>
      </c>
      <c r="D8" s="17">
        <v>11</v>
      </c>
      <c r="E8" s="19">
        <v>11</v>
      </c>
      <c r="F8" s="19">
        <v>16</v>
      </c>
      <c r="G8" s="17">
        <v>16</v>
      </c>
      <c r="H8" s="19">
        <v>11</v>
      </c>
      <c r="I8" s="17">
        <v>6</v>
      </c>
      <c r="J8" s="17">
        <v>8.3</v>
      </c>
      <c r="K8" s="19">
        <v>15</v>
      </c>
      <c r="L8" s="19">
        <f t="shared" si="0"/>
        <v>207.3</v>
      </c>
      <c r="M8" s="19">
        <v>9</v>
      </c>
      <c r="N8" s="29">
        <f t="shared" si="2"/>
        <v>23.033333333333335</v>
      </c>
      <c r="O8" s="17">
        <f t="shared" si="1"/>
        <v>23</v>
      </c>
    </row>
    <row r="9" spans="1:15" ht="13.5">
      <c r="A9" s="9" t="s">
        <v>64</v>
      </c>
      <c r="B9" s="5" t="s">
        <v>60</v>
      </c>
      <c r="C9" s="18">
        <v>62</v>
      </c>
      <c r="D9" s="18">
        <v>25</v>
      </c>
      <c r="E9" s="19">
        <v>21</v>
      </c>
      <c r="F9" s="19">
        <v>36</v>
      </c>
      <c r="G9" s="19">
        <v>45</v>
      </c>
      <c r="H9" s="19">
        <v>42</v>
      </c>
      <c r="I9" s="17">
        <v>34</v>
      </c>
      <c r="J9" s="22" t="s">
        <v>8</v>
      </c>
      <c r="K9" s="19">
        <v>42</v>
      </c>
      <c r="L9" s="19">
        <f t="shared" si="0"/>
        <v>307</v>
      </c>
      <c r="M9" s="19">
        <v>9</v>
      </c>
      <c r="N9" s="29">
        <f t="shared" si="2"/>
        <v>34.111111111111114</v>
      </c>
      <c r="O9" s="17">
        <f t="shared" si="1"/>
        <v>34</v>
      </c>
    </row>
    <row r="10" spans="1:15" ht="13.5">
      <c r="A10" s="9" t="s">
        <v>65</v>
      </c>
      <c r="B10" s="5" t="s">
        <v>60</v>
      </c>
      <c r="C10" s="18">
        <v>38</v>
      </c>
      <c r="D10" s="18">
        <v>80</v>
      </c>
      <c r="E10" s="19">
        <v>26</v>
      </c>
      <c r="F10" s="17">
        <v>26</v>
      </c>
      <c r="G10" s="19"/>
      <c r="H10" s="19">
        <v>27</v>
      </c>
      <c r="I10" s="17">
        <v>34</v>
      </c>
      <c r="J10" s="17">
        <v>13.3</v>
      </c>
      <c r="K10" s="19">
        <v>22</v>
      </c>
      <c r="L10" s="19">
        <f t="shared" si="0"/>
        <v>266.3</v>
      </c>
      <c r="M10" s="19">
        <v>9</v>
      </c>
      <c r="N10" s="29">
        <f t="shared" si="2"/>
        <v>29.58888888888889</v>
      </c>
      <c r="O10" s="17">
        <f t="shared" si="1"/>
        <v>30</v>
      </c>
    </row>
    <row r="11" spans="1:15" ht="13.5">
      <c r="A11" s="9" t="s">
        <v>66</v>
      </c>
      <c r="B11" s="5" t="s">
        <v>60</v>
      </c>
      <c r="C11" s="18">
        <v>22</v>
      </c>
      <c r="D11" s="18">
        <v>16</v>
      </c>
      <c r="E11" s="19">
        <v>19</v>
      </c>
      <c r="F11" s="17">
        <v>23</v>
      </c>
      <c r="G11" s="19">
        <v>14</v>
      </c>
      <c r="H11" s="19">
        <v>24</v>
      </c>
      <c r="I11" s="17">
        <v>13</v>
      </c>
      <c r="J11" s="17">
        <v>16.4</v>
      </c>
      <c r="K11" s="19">
        <v>19</v>
      </c>
      <c r="L11" s="19">
        <f t="shared" si="0"/>
        <v>166.4</v>
      </c>
      <c r="M11" s="19">
        <v>9</v>
      </c>
      <c r="N11" s="29">
        <f t="shared" si="2"/>
        <v>18.48888888888889</v>
      </c>
      <c r="O11" s="17">
        <f t="shared" si="1"/>
        <v>18</v>
      </c>
    </row>
    <row r="12" spans="1:15" ht="13.5">
      <c r="A12" s="9" t="s">
        <v>13</v>
      </c>
      <c r="B12" s="5" t="s">
        <v>60</v>
      </c>
      <c r="C12" s="18">
        <v>51</v>
      </c>
      <c r="D12" s="18">
        <v>56</v>
      </c>
      <c r="E12" s="19">
        <v>38</v>
      </c>
      <c r="F12" s="17">
        <v>52</v>
      </c>
      <c r="G12" s="19">
        <v>49</v>
      </c>
      <c r="H12" s="19">
        <v>46</v>
      </c>
      <c r="I12" s="17">
        <v>35</v>
      </c>
      <c r="J12" s="17" t="s">
        <v>8</v>
      </c>
      <c r="K12" s="17" t="s">
        <v>41</v>
      </c>
      <c r="L12" s="19">
        <f t="shared" si="0"/>
        <v>327</v>
      </c>
      <c r="M12" s="19">
        <v>8</v>
      </c>
      <c r="N12" s="29">
        <f t="shared" si="2"/>
        <v>40.875</v>
      </c>
      <c r="O12" s="17">
        <f t="shared" si="1"/>
        <v>41</v>
      </c>
    </row>
    <row r="13" spans="1:15" ht="13.5">
      <c r="A13" s="9" t="s">
        <v>15</v>
      </c>
      <c r="B13" s="5" t="s">
        <v>40</v>
      </c>
      <c r="C13" s="18">
        <v>258</v>
      </c>
      <c r="D13" s="17">
        <v>158</v>
      </c>
      <c r="E13" s="19">
        <v>204</v>
      </c>
      <c r="F13" s="19">
        <v>220</v>
      </c>
      <c r="G13" s="17" t="s">
        <v>41</v>
      </c>
      <c r="H13" s="19">
        <v>214</v>
      </c>
      <c r="I13" s="17">
        <v>246</v>
      </c>
      <c r="J13" s="17" t="s">
        <v>8</v>
      </c>
      <c r="K13" s="17" t="s">
        <v>41</v>
      </c>
      <c r="L13" s="19">
        <f t="shared" si="0"/>
        <v>1300</v>
      </c>
      <c r="M13" s="19">
        <v>7</v>
      </c>
      <c r="N13" s="29">
        <f t="shared" si="2"/>
        <v>185.71428571428572</v>
      </c>
      <c r="O13" s="17">
        <f t="shared" si="1"/>
        <v>186</v>
      </c>
    </row>
    <row r="14" spans="1:15" ht="13.5">
      <c r="A14" s="9" t="s">
        <v>16</v>
      </c>
      <c r="B14" s="5" t="s">
        <v>60</v>
      </c>
      <c r="C14" s="18">
        <v>698</v>
      </c>
      <c r="D14" s="22">
        <v>369</v>
      </c>
      <c r="E14" s="22" t="s">
        <v>58</v>
      </c>
      <c r="F14" s="19">
        <v>430</v>
      </c>
      <c r="G14" s="17" t="s">
        <v>58</v>
      </c>
      <c r="H14" s="19">
        <v>529</v>
      </c>
      <c r="I14" s="17">
        <v>894</v>
      </c>
      <c r="J14" s="17" t="s">
        <v>58</v>
      </c>
      <c r="K14" s="17" t="s">
        <v>58</v>
      </c>
      <c r="L14" s="19">
        <f t="shared" si="0"/>
        <v>2920</v>
      </c>
      <c r="M14" s="19">
        <v>4</v>
      </c>
      <c r="N14" s="29">
        <f t="shared" si="2"/>
        <v>730</v>
      </c>
      <c r="O14" s="17">
        <f t="shared" si="1"/>
        <v>730</v>
      </c>
    </row>
    <row r="15" spans="1:15" ht="13.5">
      <c r="A15" s="9" t="s">
        <v>18</v>
      </c>
      <c r="B15" s="5" t="s">
        <v>60</v>
      </c>
      <c r="C15" s="18">
        <v>116</v>
      </c>
      <c r="D15" s="18">
        <v>98</v>
      </c>
      <c r="E15" s="19">
        <v>111</v>
      </c>
      <c r="F15" s="19">
        <v>153</v>
      </c>
      <c r="G15" s="17">
        <v>146</v>
      </c>
      <c r="H15" s="19">
        <v>106</v>
      </c>
      <c r="I15" s="17">
        <v>127</v>
      </c>
      <c r="J15" s="17" t="s">
        <v>8</v>
      </c>
      <c r="K15" s="19">
        <v>128</v>
      </c>
      <c r="L15" s="19">
        <f t="shared" si="0"/>
        <v>985</v>
      </c>
      <c r="M15" s="19">
        <v>8</v>
      </c>
      <c r="N15" s="29">
        <f t="shared" si="2"/>
        <v>123.125</v>
      </c>
      <c r="O15" s="17">
        <f t="shared" si="1"/>
        <v>123</v>
      </c>
    </row>
    <row r="16" spans="1:15" ht="13.5">
      <c r="A16" s="9" t="s">
        <v>20</v>
      </c>
      <c r="B16" s="5" t="s">
        <v>21</v>
      </c>
      <c r="C16" s="18">
        <v>192</v>
      </c>
      <c r="D16" s="18">
        <v>170</v>
      </c>
      <c r="E16" s="19">
        <v>168</v>
      </c>
      <c r="F16" s="19">
        <v>176</v>
      </c>
      <c r="G16" s="17" t="s">
        <v>69</v>
      </c>
      <c r="H16" s="19">
        <v>203</v>
      </c>
      <c r="I16" s="17">
        <v>178</v>
      </c>
      <c r="J16" s="17">
        <v>189</v>
      </c>
      <c r="K16" s="19">
        <v>169</v>
      </c>
      <c r="L16" s="19">
        <f t="shared" si="0"/>
        <v>1445</v>
      </c>
      <c r="M16" s="19">
        <v>8</v>
      </c>
      <c r="N16" s="29">
        <f t="shared" si="2"/>
        <v>180.625</v>
      </c>
      <c r="O16" s="17">
        <f t="shared" si="1"/>
        <v>181</v>
      </c>
    </row>
    <row r="17" spans="1:15" ht="13.5">
      <c r="A17" s="9" t="s">
        <v>22</v>
      </c>
      <c r="B17" s="5" t="s">
        <v>23</v>
      </c>
      <c r="C17" s="18">
        <v>92</v>
      </c>
      <c r="D17" s="18">
        <v>78</v>
      </c>
      <c r="E17" s="19">
        <v>70</v>
      </c>
      <c r="F17" s="19">
        <v>141</v>
      </c>
      <c r="G17" s="19">
        <v>140</v>
      </c>
      <c r="H17" s="19">
        <v>184</v>
      </c>
      <c r="I17" s="17">
        <v>175</v>
      </c>
      <c r="J17" s="17">
        <v>151</v>
      </c>
      <c r="K17" s="19">
        <v>88</v>
      </c>
      <c r="L17" s="19">
        <f t="shared" si="0"/>
        <v>1119</v>
      </c>
      <c r="M17" s="19">
        <v>9</v>
      </c>
      <c r="N17" s="29">
        <f t="shared" si="2"/>
        <v>124.33333333333333</v>
      </c>
      <c r="O17" s="17">
        <f t="shared" si="1"/>
        <v>124</v>
      </c>
    </row>
    <row r="18" spans="1:15" ht="13.5">
      <c r="A18" s="3" t="s">
        <v>1</v>
      </c>
      <c r="B18" s="4"/>
      <c r="C18" s="30">
        <v>41842</v>
      </c>
      <c r="D18" s="30"/>
      <c r="E18" s="30"/>
      <c r="F18" s="30">
        <v>41845</v>
      </c>
      <c r="G18" s="30"/>
      <c r="H18" s="30">
        <v>41847</v>
      </c>
      <c r="I18" s="30"/>
      <c r="J18" s="10">
        <v>41845</v>
      </c>
      <c r="K18" s="10">
        <v>41845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27" t="s">
        <v>114</v>
      </c>
      <c r="E19" s="27" t="s">
        <v>115</v>
      </c>
      <c r="F19" s="27" t="s">
        <v>116</v>
      </c>
      <c r="G19" s="27" t="s">
        <v>117</v>
      </c>
      <c r="H19" s="32" t="s">
        <v>118</v>
      </c>
      <c r="I19" s="32"/>
      <c r="J19" s="27" t="s">
        <v>119</v>
      </c>
      <c r="K19" s="27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169</v>
      </c>
      <c r="D20" s="18">
        <v>169</v>
      </c>
      <c r="E20" s="19">
        <v>169</v>
      </c>
      <c r="F20" s="19">
        <v>171</v>
      </c>
      <c r="G20" s="19">
        <v>176</v>
      </c>
      <c r="H20" s="19">
        <v>171</v>
      </c>
      <c r="I20" s="17">
        <v>171</v>
      </c>
      <c r="J20" s="17">
        <v>166</v>
      </c>
      <c r="K20" s="19">
        <v>171</v>
      </c>
      <c r="L20" s="19">
        <f t="shared" si="0"/>
        <v>1533</v>
      </c>
      <c r="M20" s="19">
        <v>8</v>
      </c>
      <c r="N20" s="29">
        <f t="shared" si="2"/>
        <v>191.625</v>
      </c>
      <c r="O20" s="17">
        <f t="shared" si="1"/>
        <v>192</v>
      </c>
    </row>
    <row r="21" spans="1:15" ht="13.5">
      <c r="A21" s="9" t="s">
        <v>44</v>
      </c>
      <c r="B21" s="5" t="s">
        <v>43</v>
      </c>
      <c r="C21" s="18">
        <v>105</v>
      </c>
      <c r="D21" s="18">
        <v>106</v>
      </c>
      <c r="E21" s="19">
        <v>106</v>
      </c>
      <c r="F21" s="19">
        <v>109</v>
      </c>
      <c r="G21" s="19">
        <v>110</v>
      </c>
      <c r="H21" s="19">
        <v>108</v>
      </c>
      <c r="I21" s="17">
        <v>108</v>
      </c>
      <c r="J21" s="17">
        <v>105</v>
      </c>
      <c r="K21" s="19">
        <v>112</v>
      </c>
      <c r="L21" s="19">
        <f t="shared" si="0"/>
        <v>969</v>
      </c>
      <c r="M21" s="19">
        <v>8</v>
      </c>
      <c r="N21" s="29">
        <f t="shared" si="2"/>
        <v>121.125</v>
      </c>
      <c r="O21" s="17">
        <f t="shared" si="1"/>
        <v>121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5">
    <mergeCell ref="B1:E1"/>
    <mergeCell ref="H2:I2"/>
    <mergeCell ref="C2:E2"/>
    <mergeCell ref="F2:G2"/>
    <mergeCell ref="L2:L3"/>
    <mergeCell ref="M2:M3"/>
    <mergeCell ref="C18:E18"/>
    <mergeCell ref="F18:G18"/>
    <mergeCell ref="H18:I18"/>
    <mergeCell ref="H19:I19"/>
    <mergeCell ref="P19:Q19"/>
    <mergeCell ref="N2:O3"/>
    <mergeCell ref="L18:L19"/>
    <mergeCell ref="M18:M19"/>
    <mergeCell ref="N18:O19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94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41876</v>
      </c>
      <c r="D2" s="30"/>
      <c r="E2" s="30"/>
      <c r="F2" s="30">
        <v>41876</v>
      </c>
      <c r="G2" s="30"/>
      <c r="H2" s="30">
        <v>41876</v>
      </c>
      <c r="I2" s="30"/>
      <c r="J2" s="10">
        <v>41876</v>
      </c>
      <c r="K2" s="10">
        <v>41876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57</v>
      </c>
      <c r="C4" s="18">
        <v>1314</v>
      </c>
      <c r="D4" s="22" t="s">
        <v>90</v>
      </c>
      <c r="E4" s="19">
        <v>1220</v>
      </c>
      <c r="F4" s="17" t="s">
        <v>58</v>
      </c>
      <c r="G4" s="17">
        <v>540</v>
      </c>
      <c r="H4" s="18">
        <v>1048</v>
      </c>
      <c r="I4" s="17">
        <v>1029</v>
      </c>
      <c r="J4" s="17" t="s">
        <v>8</v>
      </c>
      <c r="K4" s="17">
        <v>954</v>
      </c>
      <c r="L4" s="19">
        <f aca="true" t="shared" si="0" ref="L4:L21">SUM(C4:K4)</f>
        <v>6105</v>
      </c>
      <c r="M4" s="17">
        <v>6</v>
      </c>
      <c r="N4" s="29">
        <f>L4/M4</f>
        <v>1017.5</v>
      </c>
      <c r="O4" s="17">
        <f aca="true" t="shared" si="1" ref="O4:O21">ROUND(L4/M4,0)</f>
        <v>1018</v>
      </c>
    </row>
    <row r="5" spans="1:15" ht="13.5">
      <c r="A5" s="8" t="s">
        <v>59</v>
      </c>
      <c r="B5" s="5" t="s">
        <v>60</v>
      </c>
      <c r="C5" s="17" t="s">
        <v>58</v>
      </c>
      <c r="D5" s="22" t="s">
        <v>8</v>
      </c>
      <c r="E5" s="17" t="s">
        <v>58</v>
      </c>
      <c r="F5" s="17" t="s">
        <v>58</v>
      </c>
      <c r="G5" s="17" t="s">
        <v>58</v>
      </c>
      <c r="H5" s="17" t="s">
        <v>8</v>
      </c>
      <c r="I5" s="17" t="s">
        <v>8</v>
      </c>
      <c r="J5" s="17" t="s">
        <v>8</v>
      </c>
      <c r="K5" s="17" t="s">
        <v>8</v>
      </c>
      <c r="L5" s="19">
        <f t="shared" si="0"/>
        <v>0</v>
      </c>
      <c r="M5" s="19">
        <v>0</v>
      </c>
      <c r="N5" s="29">
        <v>0</v>
      </c>
      <c r="O5" s="17">
        <v>0</v>
      </c>
    </row>
    <row r="6" spans="1:15" ht="13.5">
      <c r="A6" s="9" t="s">
        <v>61</v>
      </c>
      <c r="B6" s="5" t="s">
        <v>60</v>
      </c>
      <c r="C6" s="18">
        <v>120</v>
      </c>
      <c r="D6" s="22" t="s">
        <v>8</v>
      </c>
      <c r="E6" s="19">
        <v>175</v>
      </c>
      <c r="F6" s="19">
        <v>119</v>
      </c>
      <c r="G6" s="17" t="s">
        <v>58</v>
      </c>
      <c r="H6" s="19">
        <v>106</v>
      </c>
      <c r="I6" s="17">
        <v>144</v>
      </c>
      <c r="J6" s="17" t="s">
        <v>8</v>
      </c>
      <c r="K6" s="19">
        <v>124</v>
      </c>
      <c r="L6" s="19">
        <f t="shared" si="0"/>
        <v>788</v>
      </c>
      <c r="M6" s="19">
        <v>6</v>
      </c>
      <c r="N6" s="29">
        <f aca="true" t="shared" si="2" ref="N6:N21">L6/M6</f>
        <v>131.33333333333334</v>
      </c>
      <c r="O6" s="17">
        <f t="shared" si="1"/>
        <v>131</v>
      </c>
    </row>
    <row r="7" spans="1:15" ht="13.5">
      <c r="A7" s="9" t="s">
        <v>62</v>
      </c>
      <c r="B7" s="5" t="s">
        <v>60</v>
      </c>
      <c r="C7" s="18">
        <v>10</v>
      </c>
      <c r="D7" s="17">
        <v>20</v>
      </c>
      <c r="E7" s="19">
        <v>20</v>
      </c>
      <c r="F7" s="17">
        <v>31</v>
      </c>
      <c r="G7" s="17">
        <v>21</v>
      </c>
      <c r="H7" s="19">
        <v>18</v>
      </c>
      <c r="I7" s="17">
        <v>16</v>
      </c>
      <c r="J7" s="17">
        <v>26</v>
      </c>
      <c r="K7" s="19">
        <v>16</v>
      </c>
      <c r="L7" s="19">
        <f t="shared" si="0"/>
        <v>178</v>
      </c>
      <c r="M7" s="19">
        <v>9</v>
      </c>
      <c r="N7" s="29">
        <f t="shared" si="2"/>
        <v>19.77777777777778</v>
      </c>
      <c r="O7" s="17">
        <f t="shared" si="1"/>
        <v>20</v>
      </c>
    </row>
    <row r="8" spans="1:15" ht="13.5">
      <c r="A8" s="9" t="s">
        <v>63</v>
      </c>
      <c r="B8" s="5" t="s">
        <v>60</v>
      </c>
      <c r="C8" s="18">
        <v>15</v>
      </c>
      <c r="D8" s="17">
        <v>15</v>
      </c>
      <c r="E8" s="19">
        <v>13</v>
      </c>
      <c r="F8" s="19">
        <v>25</v>
      </c>
      <c r="G8" s="17">
        <v>33</v>
      </c>
      <c r="H8" s="19">
        <v>16</v>
      </c>
      <c r="I8" s="17">
        <v>10</v>
      </c>
      <c r="J8" s="17">
        <v>21</v>
      </c>
      <c r="K8" s="19">
        <v>15</v>
      </c>
      <c r="L8" s="19">
        <f t="shared" si="0"/>
        <v>163</v>
      </c>
      <c r="M8" s="19">
        <v>9</v>
      </c>
      <c r="N8" s="29">
        <f t="shared" si="2"/>
        <v>18.11111111111111</v>
      </c>
      <c r="O8" s="17">
        <f t="shared" si="1"/>
        <v>18</v>
      </c>
    </row>
    <row r="9" spans="1:15" ht="13.5">
      <c r="A9" s="9" t="s">
        <v>64</v>
      </c>
      <c r="B9" s="5" t="s">
        <v>60</v>
      </c>
      <c r="C9" s="18">
        <v>16</v>
      </c>
      <c r="D9" s="18">
        <v>46</v>
      </c>
      <c r="E9" s="19">
        <v>25</v>
      </c>
      <c r="F9" s="19">
        <v>30</v>
      </c>
      <c r="G9" s="18">
        <v>45</v>
      </c>
      <c r="H9" s="19">
        <v>36</v>
      </c>
      <c r="I9" s="17">
        <v>35</v>
      </c>
      <c r="J9" s="17">
        <v>27</v>
      </c>
      <c r="K9" s="19">
        <v>39</v>
      </c>
      <c r="L9" s="19">
        <f t="shared" si="0"/>
        <v>299</v>
      </c>
      <c r="M9" s="19">
        <v>9</v>
      </c>
      <c r="N9" s="29">
        <f t="shared" si="2"/>
        <v>33.22222222222222</v>
      </c>
      <c r="O9" s="17">
        <f t="shared" si="1"/>
        <v>33</v>
      </c>
    </row>
    <row r="10" spans="1:15" ht="13.5">
      <c r="A10" s="9" t="s">
        <v>65</v>
      </c>
      <c r="B10" s="5" t="s">
        <v>60</v>
      </c>
      <c r="C10" s="18">
        <v>30</v>
      </c>
      <c r="D10" s="22">
        <v>26</v>
      </c>
      <c r="E10" s="19">
        <v>27</v>
      </c>
      <c r="F10" s="22">
        <v>37</v>
      </c>
      <c r="G10" s="22">
        <v>43</v>
      </c>
      <c r="H10" s="19">
        <v>34</v>
      </c>
      <c r="I10" s="17">
        <v>37</v>
      </c>
      <c r="J10" s="17">
        <v>17</v>
      </c>
      <c r="K10" s="19">
        <v>25</v>
      </c>
      <c r="L10" s="19">
        <f t="shared" si="0"/>
        <v>276</v>
      </c>
      <c r="M10" s="19">
        <v>8</v>
      </c>
      <c r="N10" s="29">
        <f t="shared" si="2"/>
        <v>34.5</v>
      </c>
      <c r="O10" s="17">
        <f t="shared" si="1"/>
        <v>35</v>
      </c>
    </row>
    <row r="11" spans="1:15" ht="13.5">
      <c r="A11" s="9" t="s">
        <v>66</v>
      </c>
      <c r="B11" s="5" t="s">
        <v>60</v>
      </c>
      <c r="C11" s="18">
        <v>17</v>
      </c>
      <c r="D11" s="18">
        <v>29</v>
      </c>
      <c r="E11" s="19">
        <v>23</v>
      </c>
      <c r="F11" s="17">
        <v>20</v>
      </c>
      <c r="G11" s="18">
        <v>27</v>
      </c>
      <c r="H11" s="19">
        <v>24</v>
      </c>
      <c r="I11" s="17">
        <v>25</v>
      </c>
      <c r="J11" s="17">
        <v>30</v>
      </c>
      <c r="K11" s="19">
        <v>22</v>
      </c>
      <c r="L11" s="19">
        <f t="shared" si="0"/>
        <v>217</v>
      </c>
      <c r="M11" s="19">
        <v>9</v>
      </c>
      <c r="N11" s="29">
        <f t="shared" si="2"/>
        <v>24.11111111111111</v>
      </c>
      <c r="O11" s="17">
        <f t="shared" si="1"/>
        <v>24</v>
      </c>
    </row>
    <row r="12" spans="1:15" ht="13.5">
      <c r="A12" s="9" t="s">
        <v>13</v>
      </c>
      <c r="B12" s="5" t="s">
        <v>60</v>
      </c>
      <c r="C12" s="18">
        <v>68</v>
      </c>
      <c r="D12" s="18">
        <v>66</v>
      </c>
      <c r="E12" s="19">
        <v>58</v>
      </c>
      <c r="F12" s="17">
        <v>45</v>
      </c>
      <c r="G12" s="18">
        <v>65</v>
      </c>
      <c r="H12" s="19">
        <v>69</v>
      </c>
      <c r="I12" s="17">
        <v>103</v>
      </c>
      <c r="J12" s="14" t="s">
        <v>8</v>
      </c>
      <c r="K12" s="17" t="s">
        <v>8</v>
      </c>
      <c r="L12" s="19">
        <f t="shared" si="0"/>
        <v>474</v>
      </c>
      <c r="M12" s="19">
        <v>7</v>
      </c>
      <c r="N12" s="29">
        <f t="shared" si="2"/>
        <v>67.71428571428571</v>
      </c>
      <c r="O12" s="17">
        <f t="shared" si="1"/>
        <v>68</v>
      </c>
    </row>
    <row r="13" spans="1:15" ht="13.5">
      <c r="A13" s="9" t="s">
        <v>15</v>
      </c>
      <c r="B13" s="5" t="s">
        <v>40</v>
      </c>
      <c r="C13" s="18">
        <v>238</v>
      </c>
      <c r="D13" s="17">
        <v>168</v>
      </c>
      <c r="E13" s="19">
        <v>220</v>
      </c>
      <c r="F13" s="19">
        <v>220</v>
      </c>
      <c r="G13" s="17">
        <v>281</v>
      </c>
      <c r="H13" s="35" t="s">
        <v>104</v>
      </c>
      <c r="I13" s="17">
        <v>228</v>
      </c>
      <c r="J13" s="14" t="s">
        <v>8</v>
      </c>
      <c r="K13" s="17" t="s">
        <v>8</v>
      </c>
      <c r="L13" s="19">
        <f t="shared" si="0"/>
        <v>1355</v>
      </c>
      <c r="M13" s="19">
        <v>6</v>
      </c>
      <c r="N13" s="29">
        <f t="shared" si="2"/>
        <v>225.83333333333334</v>
      </c>
      <c r="O13" s="17">
        <f t="shared" si="1"/>
        <v>226</v>
      </c>
    </row>
    <row r="14" spans="1:15" ht="13.5">
      <c r="A14" s="9" t="s">
        <v>16</v>
      </c>
      <c r="B14" s="5" t="s">
        <v>60</v>
      </c>
      <c r="C14" s="18">
        <v>498</v>
      </c>
      <c r="D14" s="22">
        <v>369</v>
      </c>
      <c r="E14" s="22" t="s">
        <v>8</v>
      </c>
      <c r="F14" s="19">
        <v>430</v>
      </c>
      <c r="G14" s="22">
        <v>473</v>
      </c>
      <c r="H14" s="36"/>
      <c r="I14" s="17">
        <v>828</v>
      </c>
      <c r="J14" s="14" t="s">
        <v>8</v>
      </c>
      <c r="K14" s="17" t="s">
        <v>8</v>
      </c>
      <c r="L14" s="19">
        <f t="shared" si="0"/>
        <v>2598</v>
      </c>
      <c r="M14" s="19">
        <v>5</v>
      </c>
      <c r="N14" s="29">
        <f t="shared" si="2"/>
        <v>519.6</v>
      </c>
      <c r="O14" s="17">
        <f t="shared" si="1"/>
        <v>520</v>
      </c>
    </row>
    <row r="15" spans="1:15" ht="13.5">
      <c r="A15" s="9" t="s">
        <v>18</v>
      </c>
      <c r="B15" s="5" t="s">
        <v>60</v>
      </c>
      <c r="C15" s="18">
        <v>98</v>
      </c>
      <c r="D15" s="18">
        <v>98</v>
      </c>
      <c r="E15" s="19">
        <v>105</v>
      </c>
      <c r="F15" s="19">
        <v>153</v>
      </c>
      <c r="G15" s="18">
        <v>146</v>
      </c>
      <c r="H15" s="36"/>
      <c r="I15" s="17">
        <v>118</v>
      </c>
      <c r="J15" s="14" t="s">
        <v>8</v>
      </c>
      <c r="K15" s="19">
        <v>128</v>
      </c>
      <c r="L15" s="19">
        <f t="shared" si="0"/>
        <v>846</v>
      </c>
      <c r="M15" s="19">
        <v>7</v>
      </c>
      <c r="N15" s="29">
        <f t="shared" si="2"/>
        <v>120.85714285714286</v>
      </c>
      <c r="O15" s="17">
        <f t="shared" si="1"/>
        <v>121</v>
      </c>
    </row>
    <row r="16" spans="1:15" ht="13.5">
      <c r="A16" s="9" t="s">
        <v>20</v>
      </c>
      <c r="B16" s="5" t="s">
        <v>21</v>
      </c>
      <c r="C16" s="18">
        <v>178</v>
      </c>
      <c r="D16" s="22">
        <v>172</v>
      </c>
      <c r="E16" s="19">
        <v>175</v>
      </c>
      <c r="F16" s="19">
        <v>183</v>
      </c>
      <c r="G16" s="22" t="s">
        <v>90</v>
      </c>
      <c r="H16" s="19">
        <v>160</v>
      </c>
      <c r="I16" s="17">
        <v>158</v>
      </c>
      <c r="J16" s="17">
        <v>202</v>
      </c>
      <c r="K16" s="19">
        <v>178</v>
      </c>
      <c r="L16" s="19">
        <f t="shared" si="0"/>
        <v>1406</v>
      </c>
      <c r="M16" s="19">
        <v>8</v>
      </c>
      <c r="N16" s="29">
        <f t="shared" si="2"/>
        <v>175.75</v>
      </c>
      <c r="O16" s="17">
        <f t="shared" si="1"/>
        <v>176</v>
      </c>
    </row>
    <row r="17" spans="1:15" ht="13.5">
      <c r="A17" s="9" t="s">
        <v>22</v>
      </c>
      <c r="B17" s="5" t="s">
        <v>23</v>
      </c>
      <c r="C17" s="18">
        <v>85</v>
      </c>
      <c r="D17" s="18">
        <v>74</v>
      </c>
      <c r="E17" s="19">
        <v>65</v>
      </c>
      <c r="F17" s="19">
        <v>141</v>
      </c>
      <c r="G17" s="18">
        <v>106</v>
      </c>
      <c r="H17" s="19">
        <v>170</v>
      </c>
      <c r="I17" s="17">
        <v>162</v>
      </c>
      <c r="J17" s="17">
        <v>151</v>
      </c>
      <c r="K17" s="19">
        <v>88</v>
      </c>
      <c r="L17" s="19">
        <f t="shared" si="0"/>
        <v>1042</v>
      </c>
      <c r="M17" s="19">
        <v>9</v>
      </c>
      <c r="N17" s="29">
        <f t="shared" si="2"/>
        <v>115.77777777777777</v>
      </c>
      <c r="O17" s="17">
        <f t="shared" si="1"/>
        <v>116</v>
      </c>
    </row>
    <row r="18" spans="1:15" ht="13.5">
      <c r="A18" s="3" t="s">
        <v>1</v>
      </c>
      <c r="B18" s="4"/>
      <c r="C18" s="30">
        <v>41876</v>
      </c>
      <c r="D18" s="30"/>
      <c r="E18" s="30"/>
      <c r="F18" s="30">
        <v>41876</v>
      </c>
      <c r="G18" s="30"/>
      <c r="H18" s="30">
        <v>41876</v>
      </c>
      <c r="I18" s="30"/>
      <c r="J18" s="10">
        <v>41876</v>
      </c>
      <c r="K18" s="10">
        <v>41876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32" t="s">
        <v>118</v>
      </c>
      <c r="I19" s="32"/>
      <c r="J19" s="11" t="s">
        <v>119</v>
      </c>
      <c r="K19" s="11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167</v>
      </c>
      <c r="D20" s="18">
        <v>168</v>
      </c>
      <c r="E20" s="19">
        <v>167</v>
      </c>
      <c r="F20" s="19">
        <v>169</v>
      </c>
      <c r="G20" s="18">
        <v>169</v>
      </c>
      <c r="H20" s="19">
        <v>169</v>
      </c>
      <c r="I20" s="17">
        <v>169</v>
      </c>
      <c r="J20" s="17">
        <v>168</v>
      </c>
      <c r="K20" s="19">
        <v>169</v>
      </c>
      <c r="L20" s="19">
        <f t="shared" si="0"/>
        <v>1515</v>
      </c>
      <c r="M20" s="19">
        <v>9</v>
      </c>
      <c r="N20" s="29">
        <f t="shared" si="2"/>
        <v>168.33333333333334</v>
      </c>
      <c r="O20" s="17">
        <f t="shared" si="1"/>
        <v>168</v>
      </c>
    </row>
    <row r="21" spans="1:15" ht="13.5">
      <c r="A21" s="9" t="s">
        <v>44</v>
      </c>
      <c r="B21" s="5" t="s">
        <v>43</v>
      </c>
      <c r="C21" s="18">
        <v>105</v>
      </c>
      <c r="D21" s="18">
        <v>108</v>
      </c>
      <c r="E21" s="19">
        <v>107</v>
      </c>
      <c r="F21" s="19">
        <v>109</v>
      </c>
      <c r="G21" s="18">
        <v>110</v>
      </c>
      <c r="H21" s="19">
        <v>106</v>
      </c>
      <c r="I21" s="17">
        <v>106</v>
      </c>
      <c r="J21" s="17">
        <v>105</v>
      </c>
      <c r="K21" s="19">
        <v>112</v>
      </c>
      <c r="L21" s="19">
        <f t="shared" si="0"/>
        <v>968</v>
      </c>
      <c r="M21" s="19">
        <v>9</v>
      </c>
      <c r="N21" s="29">
        <f t="shared" si="2"/>
        <v>107.55555555555556</v>
      </c>
      <c r="O21" s="17">
        <f t="shared" si="1"/>
        <v>108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6">
    <mergeCell ref="H13:H15"/>
    <mergeCell ref="B1:E1"/>
    <mergeCell ref="H2:I2"/>
    <mergeCell ref="C2:E2"/>
    <mergeCell ref="F2:G2"/>
    <mergeCell ref="L2:L3"/>
    <mergeCell ref="M2:M3"/>
    <mergeCell ref="N2:O3"/>
    <mergeCell ref="C18:E18"/>
    <mergeCell ref="F18:G18"/>
    <mergeCell ref="H18:I18"/>
    <mergeCell ref="H19:I19"/>
    <mergeCell ref="P19:Q19"/>
    <mergeCell ref="L18:L19"/>
    <mergeCell ref="M18:M19"/>
    <mergeCell ref="N18:O19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95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41906</v>
      </c>
      <c r="D2" s="30"/>
      <c r="E2" s="30"/>
      <c r="F2" s="30">
        <v>41907</v>
      </c>
      <c r="G2" s="30"/>
      <c r="H2" s="30">
        <v>41907</v>
      </c>
      <c r="I2" s="30"/>
      <c r="J2" s="10">
        <v>41907</v>
      </c>
      <c r="K2" s="10">
        <v>41907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70</v>
      </c>
      <c r="C4" s="18">
        <v>1419</v>
      </c>
      <c r="D4" s="17" t="s">
        <v>71</v>
      </c>
      <c r="E4" s="19">
        <v>1317</v>
      </c>
      <c r="F4" s="17" t="s">
        <v>71</v>
      </c>
      <c r="G4" s="18">
        <v>1134</v>
      </c>
      <c r="H4" s="18">
        <v>1410</v>
      </c>
      <c r="I4" s="17">
        <v>1029</v>
      </c>
      <c r="J4" s="17" t="s">
        <v>8</v>
      </c>
      <c r="K4" s="17">
        <v>954</v>
      </c>
      <c r="L4" s="19">
        <f aca="true" t="shared" si="0" ref="L4:L21">SUM(C4:K4)</f>
        <v>7263</v>
      </c>
      <c r="M4" s="17">
        <v>6</v>
      </c>
      <c r="N4" s="29">
        <f>L4/M4</f>
        <v>1210.5</v>
      </c>
      <c r="O4" s="17">
        <f aca="true" t="shared" si="1" ref="O4:O21">ROUND(L4/M4,0)</f>
        <v>1211</v>
      </c>
    </row>
    <row r="5" spans="1:15" ht="13.5">
      <c r="A5" s="8" t="s">
        <v>72</v>
      </c>
      <c r="B5" s="5" t="s">
        <v>73</v>
      </c>
      <c r="C5" s="17">
        <v>192</v>
      </c>
      <c r="D5" s="17" t="s">
        <v>71</v>
      </c>
      <c r="E5" s="17" t="s">
        <v>71</v>
      </c>
      <c r="F5" s="17" t="s">
        <v>71</v>
      </c>
      <c r="G5" s="17" t="s">
        <v>71</v>
      </c>
      <c r="H5" s="17" t="s">
        <v>8</v>
      </c>
      <c r="I5" s="17">
        <v>256</v>
      </c>
      <c r="J5" s="17" t="s">
        <v>8</v>
      </c>
      <c r="K5" s="17" t="s">
        <v>71</v>
      </c>
      <c r="L5" s="19">
        <f t="shared" si="0"/>
        <v>448</v>
      </c>
      <c r="M5" s="19">
        <v>2</v>
      </c>
      <c r="N5" s="29">
        <f aca="true" t="shared" si="2" ref="N5:N21">L5/M5</f>
        <v>224</v>
      </c>
      <c r="O5" s="17">
        <f t="shared" si="1"/>
        <v>224</v>
      </c>
    </row>
    <row r="6" spans="1:15" ht="13.5">
      <c r="A6" s="9" t="s">
        <v>74</v>
      </c>
      <c r="B6" s="5" t="s">
        <v>73</v>
      </c>
      <c r="C6" s="18">
        <v>107</v>
      </c>
      <c r="D6" s="18">
        <v>100</v>
      </c>
      <c r="E6" s="19">
        <v>106</v>
      </c>
      <c r="F6" s="19">
        <v>108</v>
      </c>
      <c r="G6" s="17">
        <v>139</v>
      </c>
      <c r="H6" s="19">
        <v>124</v>
      </c>
      <c r="I6" s="17">
        <v>125</v>
      </c>
      <c r="J6" s="17" t="s">
        <v>8</v>
      </c>
      <c r="K6" s="19">
        <v>124</v>
      </c>
      <c r="L6" s="19">
        <f t="shared" si="0"/>
        <v>933</v>
      </c>
      <c r="M6" s="19">
        <v>8</v>
      </c>
      <c r="N6" s="29">
        <f t="shared" si="2"/>
        <v>116.625</v>
      </c>
      <c r="O6" s="17">
        <f t="shared" si="1"/>
        <v>117</v>
      </c>
    </row>
    <row r="7" spans="1:15" ht="13.5">
      <c r="A7" s="9" t="s">
        <v>75</v>
      </c>
      <c r="B7" s="5" t="s">
        <v>73</v>
      </c>
      <c r="C7" s="18">
        <v>21</v>
      </c>
      <c r="D7" s="22" t="s">
        <v>8</v>
      </c>
      <c r="E7" s="19">
        <v>27</v>
      </c>
      <c r="F7" s="17">
        <v>23</v>
      </c>
      <c r="G7" s="18">
        <v>31</v>
      </c>
      <c r="H7" s="19">
        <v>19</v>
      </c>
      <c r="I7" s="17">
        <v>18</v>
      </c>
      <c r="J7" s="17">
        <v>13</v>
      </c>
      <c r="K7" s="19">
        <v>27</v>
      </c>
      <c r="L7" s="19">
        <f t="shared" si="0"/>
        <v>179</v>
      </c>
      <c r="M7" s="19">
        <v>8</v>
      </c>
      <c r="N7" s="29">
        <f t="shared" si="2"/>
        <v>22.375</v>
      </c>
      <c r="O7" s="17">
        <f t="shared" si="1"/>
        <v>22</v>
      </c>
    </row>
    <row r="8" spans="1:15" ht="13.5">
      <c r="A8" s="9" t="s">
        <v>76</v>
      </c>
      <c r="B8" s="5" t="s">
        <v>73</v>
      </c>
      <c r="C8" s="18">
        <v>32</v>
      </c>
      <c r="D8" s="17">
        <v>25</v>
      </c>
      <c r="E8" s="19">
        <v>22</v>
      </c>
      <c r="F8" s="19">
        <v>20</v>
      </c>
      <c r="G8" s="17">
        <v>27</v>
      </c>
      <c r="H8" s="19">
        <v>27</v>
      </c>
      <c r="I8" s="17">
        <v>24</v>
      </c>
      <c r="J8" s="17">
        <v>28</v>
      </c>
      <c r="K8" s="19">
        <v>21</v>
      </c>
      <c r="L8" s="19">
        <f t="shared" si="0"/>
        <v>226</v>
      </c>
      <c r="M8" s="19">
        <v>9</v>
      </c>
      <c r="N8" s="29">
        <f t="shared" si="2"/>
        <v>25.11111111111111</v>
      </c>
      <c r="O8" s="17">
        <f t="shared" si="1"/>
        <v>25</v>
      </c>
    </row>
    <row r="9" spans="1:15" ht="13.5">
      <c r="A9" s="9" t="s">
        <v>77</v>
      </c>
      <c r="B9" s="5" t="s">
        <v>73</v>
      </c>
      <c r="C9" s="18">
        <v>30</v>
      </c>
      <c r="D9" s="18">
        <v>37</v>
      </c>
      <c r="E9" s="19">
        <v>21</v>
      </c>
      <c r="F9" s="19">
        <v>32</v>
      </c>
      <c r="G9" s="19">
        <v>34</v>
      </c>
      <c r="H9" s="19">
        <v>28</v>
      </c>
      <c r="I9" s="17">
        <v>38</v>
      </c>
      <c r="J9" s="17">
        <v>28</v>
      </c>
      <c r="K9" s="19">
        <v>50</v>
      </c>
      <c r="L9" s="19">
        <f t="shared" si="0"/>
        <v>298</v>
      </c>
      <c r="M9" s="19">
        <v>9</v>
      </c>
      <c r="N9" s="29">
        <f t="shared" si="2"/>
        <v>33.111111111111114</v>
      </c>
      <c r="O9" s="17">
        <f t="shared" si="1"/>
        <v>33</v>
      </c>
    </row>
    <row r="10" spans="1:15" ht="13.5">
      <c r="A10" s="9" t="s">
        <v>78</v>
      </c>
      <c r="B10" s="5" t="s">
        <v>73</v>
      </c>
      <c r="C10" s="18">
        <v>43</v>
      </c>
      <c r="D10" s="18">
        <v>32</v>
      </c>
      <c r="E10" s="19">
        <v>26</v>
      </c>
      <c r="F10" s="17">
        <v>44</v>
      </c>
      <c r="G10" s="19">
        <v>39</v>
      </c>
      <c r="H10" s="19">
        <v>28</v>
      </c>
      <c r="I10" s="17">
        <v>30</v>
      </c>
      <c r="J10" s="17">
        <v>19</v>
      </c>
      <c r="K10" s="19">
        <v>35</v>
      </c>
      <c r="L10" s="19">
        <f t="shared" si="0"/>
        <v>296</v>
      </c>
      <c r="M10" s="19">
        <v>9</v>
      </c>
      <c r="N10" s="29">
        <f t="shared" si="2"/>
        <v>32.888888888888886</v>
      </c>
      <c r="O10" s="17">
        <f t="shared" si="1"/>
        <v>33</v>
      </c>
    </row>
    <row r="11" spans="1:15" ht="13.5">
      <c r="A11" s="9" t="s">
        <v>79</v>
      </c>
      <c r="B11" s="5" t="s">
        <v>73</v>
      </c>
      <c r="C11" s="18">
        <v>24</v>
      </c>
      <c r="D11" s="18">
        <v>30</v>
      </c>
      <c r="E11" s="19">
        <v>24</v>
      </c>
      <c r="F11" s="17">
        <v>25</v>
      </c>
      <c r="G11" s="19">
        <v>27</v>
      </c>
      <c r="H11" s="19">
        <v>21</v>
      </c>
      <c r="I11" s="17">
        <v>29</v>
      </c>
      <c r="J11" s="17">
        <v>28</v>
      </c>
      <c r="K11" s="19">
        <v>20</v>
      </c>
      <c r="L11" s="19">
        <f t="shared" si="0"/>
        <v>228</v>
      </c>
      <c r="M11" s="19">
        <v>9</v>
      </c>
      <c r="N11" s="29">
        <f t="shared" si="2"/>
        <v>25.333333333333332</v>
      </c>
      <c r="O11" s="17">
        <f t="shared" si="1"/>
        <v>25</v>
      </c>
    </row>
    <row r="12" spans="1:15" ht="13.5">
      <c r="A12" s="9" t="s">
        <v>13</v>
      </c>
      <c r="B12" s="5" t="s">
        <v>73</v>
      </c>
      <c r="C12" s="18">
        <v>77</v>
      </c>
      <c r="D12" s="18">
        <v>64</v>
      </c>
      <c r="E12" s="19">
        <v>30</v>
      </c>
      <c r="F12" s="17">
        <v>53</v>
      </c>
      <c r="G12" s="19">
        <v>77</v>
      </c>
      <c r="H12" s="19">
        <v>64</v>
      </c>
      <c r="I12" s="17">
        <v>65</v>
      </c>
      <c r="J12" s="17">
        <v>48</v>
      </c>
      <c r="K12" s="17" t="s">
        <v>8</v>
      </c>
      <c r="L12" s="19">
        <f t="shared" si="0"/>
        <v>478</v>
      </c>
      <c r="M12" s="19">
        <v>8</v>
      </c>
      <c r="N12" s="29">
        <f t="shared" si="2"/>
        <v>59.75</v>
      </c>
      <c r="O12" s="17">
        <f t="shared" si="1"/>
        <v>60</v>
      </c>
    </row>
    <row r="13" spans="1:15" ht="13.5">
      <c r="A13" s="9" t="s">
        <v>15</v>
      </c>
      <c r="B13" s="5" t="s">
        <v>40</v>
      </c>
      <c r="C13" s="18">
        <v>192</v>
      </c>
      <c r="D13" s="22">
        <v>127</v>
      </c>
      <c r="E13" s="19">
        <v>204</v>
      </c>
      <c r="F13" s="19">
        <v>220</v>
      </c>
      <c r="G13" s="17">
        <v>306</v>
      </c>
      <c r="H13" s="19">
        <v>185</v>
      </c>
      <c r="I13" s="17">
        <v>138</v>
      </c>
      <c r="J13" s="17" t="s">
        <v>8</v>
      </c>
      <c r="K13" s="17" t="s">
        <v>41</v>
      </c>
      <c r="L13" s="19">
        <f t="shared" si="0"/>
        <v>1372</v>
      </c>
      <c r="M13" s="19">
        <v>7</v>
      </c>
      <c r="N13" s="29">
        <f t="shared" si="2"/>
        <v>196</v>
      </c>
      <c r="O13" s="17">
        <f t="shared" si="1"/>
        <v>196</v>
      </c>
    </row>
    <row r="14" spans="1:15" ht="13.5">
      <c r="A14" s="9" t="s">
        <v>16</v>
      </c>
      <c r="B14" s="5" t="s">
        <v>73</v>
      </c>
      <c r="C14" s="18">
        <v>540</v>
      </c>
      <c r="D14" s="22">
        <v>369</v>
      </c>
      <c r="E14" s="22" t="s">
        <v>71</v>
      </c>
      <c r="F14" s="19">
        <v>430</v>
      </c>
      <c r="G14" s="17" t="s">
        <v>71</v>
      </c>
      <c r="H14" s="17" t="s">
        <v>8</v>
      </c>
      <c r="I14" s="17">
        <v>111</v>
      </c>
      <c r="J14" s="17" t="s">
        <v>8</v>
      </c>
      <c r="K14" s="17" t="s">
        <v>71</v>
      </c>
      <c r="L14" s="19">
        <f t="shared" si="0"/>
        <v>1450</v>
      </c>
      <c r="M14" s="19">
        <v>4</v>
      </c>
      <c r="N14" s="29">
        <f t="shared" si="2"/>
        <v>362.5</v>
      </c>
      <c r="O14" s="17">
        <f t="shared" si="1"/>
        <v>363</v>
      </c>
    </row>
    <row r="15" spans="1:15" ht="13.5">
      <c r="A15" s="9" t="s">
        <v>18</v>
      </c>
      <c r="B15" s="5" t="s">
        <v>73</v>
      </c>
      <c r="C15" s="18">
        <v>116</v>
      </c>
      <c r="D15" s="18">
        <v>91</v>
      </c>
      <c r="E15" s="19">
        <v>111</v>
      </c>
      <c r="F15" s="19">
        <v>153</v>
      </c>
      <c r="G15" s="19">
        <v>179</v>
      </c>
      <c r="H15" s="19">
        <v>125</v>
      </c>
      <c r="I15" s="17">
        <v>118</v>
      </c>
      <c r="J15" s="17" t="s">
        <v>8</v>
      </c>
      <c r="K15" s="19">
        <v>128</v>
      </c>
      <c r="L15" s="19">
        <f t="shared" si="0"/>
        <v>1021</v>
      </c>
      <c r="M15" s="19">
        <v>8</v>
      </c>
      <c r="N15" s="29">
        <f t="shared" si="2"/>
        <v>127.625</v>
      </c>
      <c r="O15" s="17">
        <f t="shared" si="1"/>
        <v>128</v>
      </c>
    </row>
    <row r="16" spans="1:15" ht="13.5">
      <c r="A16" s="9" t="s">
        <v>20</v>
      </c>
      <c r="B16" s="5" t="s">
        <v>21</v>
      </c>
      <c r="C16" s="18">
        <v>214</v>
      </c>
      <c r="D16" s="18">
        <v>181</v>
      </c>
      <c r="E16" s="19">
        <v>189</v>
      </c>
      <c r="F16" s="19">
        <v>208</v>
      </c>
      <c r="G16" s="17" t="s">
        <v>71</v>
      </c>
      <c r="H16" s="17" t="s">
        <v>8</v>
      </c>
      <c r="I16" s="17">
        <v>218</v>
      </c>
      <c r="J16" s="17">
        <v>246</v>
      </c>
      <c r="K16" s="19">
        <v>198</v>
      </c>
      <c r="L16" s="19">
        <f t="shared" si="0"/>
        <v>1454</v>
      </c>
      <c r="M16" s="19">
        <v>7</v>
      </c>
      <c r="N16" s="29">
        <f t="shared" si="2"/>
        <v>207.71428571428572</v>
      </c>
      <c r="O16" s="17">
        <f t="shared" si="1"/>
        <v>208</v>
      </c>
    </row>
    <row r="17" spans="1:15" ht="13.5">
      <c r="A17" s="9" t="s">
        <v>22</v>
      </c>
      <c r="B17" s="5" t="s">
        <v>23</v>
      </c>
      <c r="C17" s="18">
        <v>92</v>
      </c>
      <c r="D17" s="18">
        <v>78</v>
      </c>
      <c r="E17" s="19">
        <v>70</v>
      </c>
      <c r="F17" s="19">
        <v>130</v>
      </c>
      <c r="G17" s="19">
        <v>106</v>
      </c>
      <c r="H17" s="19">
        <v>170</v>
      </c>
      <c r="I17" s="17">
        <v>162</v>
      </c>
      <c r="J17" s="17">
        <v>167</v>
      </c>
      <c r="K17" s="19">
        <v>78</v>
      </c>
      <c r="L17" s="19">
        <f t="shared" si="0"/>
        <v>1053</v>
      </c>
      <c r="M17" s="19">
        <v>9</v>
      </c>
      <c r="N17" s="29">
        <f t="shared" si="2"/>
        <v>117</v>
      </c>
      <c r="O17" s="17">
        <f t="shared" si="1"/>
        <v>117</v>
      </c>
    </row>
    <row r="18" spans="1:15" ht="13.5">
      <c r="A18" s="3" t="s">
        <v>1</v>
      </c>
      <c r="B18" s="4"/>
      <c r="C18" s="30">
        <v>41906</v>
      </c>
      <c r="D18" s="30"/>
      <c r="E18" s="30"/>
      <c r="F18" s="30">
        <v>41907</v>
      </c>
      <c r="G18" s="30"/>
      <c r="H18" s="30">
        <v>41907</v>
      </c>
      <c r="I18" s="30"/>
      <c r="J18" s="10">
        <v>41907</v>
      </c>
      <c r="K18" s="10">
        <v>41907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32" t="s">
        <v>118</v>
      </c>
      <c r="I19" s="32"/>
      <c r="J19" s="11" t="s">
        <v>119</v>
      </c>
      <c r="K19" s="11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162</v>
      </c>
      <c r="D20" s="18">
        <v>162</v>
      </c>
      <c r="E20" s="19">
        <v>162</v>
      </c>
      <c r="F20" s="19">
        <v>165</v>
      </c>
      <c r="G20" s="19">
        <v>165</v>
      </c>
      <c r="H20" s="19">
        <v>165</v>
      </c>
      <c r="I20" s="17">
        <v>165</v>
      </c>
      <c r="J20" s="17">
        <v>163</v>
      </c>
      <c r="K20" s="19">
        <v>167</v>
      </c>
      <c r="L20" s="19">
        <f t="shared" si="0"/>
        <v>1476</v>
      </c>
      <c r="M20" s="19">
        <v>9</v>
      </c>
      <c r="N20" s="29">
        <f t="shared" si="2"/>
        <v>164</v>
      </c>
      <c r="O20" s="17">
        <f t="shared" si="1"/>
        <v>164</v>
      </c>
    </row>
    <row r="21" spans="1:15" ht="13.5">
      <c r="A21" s="9" t="s">
        <v>44</v>
      </c>
      <c r="B21" s="5" t="s">
        <v>43</v>
      </c>
      <c r="C21" s="18">
        <v>102</v>
      </c>
      <c r="D21" s="18">
        <v>102</v>
      </c>
      <c r="E21" s="19">
        <v>105</v>
      </c>
      <c r="F21" s="19">
        <v>108</v>
      </c>
      <c r="G21" s="19">
        <v>105</v>
      </c>
      <c r="H21" s="19">
        <v>108</v>
      </c>
      <c r="I21" s="17">
        <v>108</v>
      </c>
      <c r="J21" s="17">
        <v>105</v>
      </c>
      <c r="K21" s="19">
        <v>112</v>
      </c>
      <c r="L21" s="19">
        <f t="shared" si="0"/>
        <v>955</v>
      </c>
      <c r="M21" s="19">
        <v>9</v>
      </c>
      <c r="N21" s="29">
        <f t="shared" si="2"/>
        <v>106.11111111111111</v>
      </c>
      <c r="O21" s="17">
        <f t="shared" si="1"/>
        <v>106</v>
      </c>
    </row>
    <row r="22" spans="3:10" ht="13.5">
      <c r="C22" s="21"/>
      <c r="J22" s="21"/>
    </row>
    <row r="23" spans="12:13" ht="13.5">
      <c r="L23" s="13"/>
      <c r="M23" s="20"/>
    </row>
    <row r="31" ht="13.5">
      <c r="I31" t="s">
        <v>67</v>
      </c>
    </row>
  </sheetData>
  <sheetProtection/>
  <mergeCells count="15">
    <mergeCell ref="B1:E1"/>
    <mergeCell ref="H2:I2"/>
    <mergeCell ref="C2:E2"/>
    <mergeCell ref="F2:G2"/>
    <mergeCell ref="L2:L3"/>
    <mergeCell ref="M2:M3"/>
    <mergeCell ref="N2:O3"/>
    <mergeCell ref="C18:E18"/>
    <mergeCell ref="F18:G18"/>
    <mergeCell ref="H18:I18"/>
    <mergeCell ref="H19:I19"/>
    <mergeCell ref="P19:Q19"/>
    <mergeCell ref="L18:L19"/>
    <mergeCell ref="M18:M19"/>
    <mergeCell ref="N18:O19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96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41933</v>
      </c>
      <c r="D2" s="30"/>
      <c r="E2" s="30"/>
      <c r="F2" s="30">
        <v>41936</v>
      </c>
      <c r="G2" s="31"/>
      <c r="H2" s="30">
        <v>41936</v>
      </c>
      <c r="I2" s="30"/>
      <c r="J2" s="10">
        <v>41937</v>
      </c>
      <c r="K2" s="10">
        <v>41937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2" t="s">
        <v>105</v>
      </c>
      <c r="D3" s="12" t="s">
        <v>106</v>
      </c>
      <c r="E3" s="12" t="s">
        <v>107</v>
      </c>
      <c r="F3" s="12" t="s">
        <v>108</v>
      </c>
      <c r="G3" s="12" t="s">
        <v>108</v>
      </c>
      <c r="H3" s="12" t="s">
        <v>109</v>
      </c>
      <c r="I3" s="12" t="s">
        <v>110</v>
      </c>
      <c r="J3" s="12" t="s">
        <v>111</v>
      </c>
      <c r="K3" s="12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980</v>
      </c>
      <c r="D4" s="17" t="s">
        <v>81</v>
      </c>
      <c r="E4" s="19">
        <v>1220</v>
      </c>
      <c r="F4" s="17" t="s">
        <v>81</v>
      </c>
      <c r="G4" s="18">
        <v>1512</v>
      </c>
      <c r="H4" s="18">
        <v>842</v>
      </c>
      <c r="I4" s="17">
        <v>1111</v>
      </c>
      <c r="J4" s="17" t="s">
        <v>8</v>
      </c>
      <c r="K4" s="17">
        <v>954</v>
      </c>
      <c r="L4" s="19">
        <f aca="true" t="shared" si="0" ref="L4:L21">SUM(C4:K4)</f>
        <v>6619</v>
      </c>
      <c r="M4" s="17">
        <v>6</v>
      </c>
      <c r="N4" s="29">
        <f>L4/M4</f>
        <v>1103.1666666666667</v>
      </c>
      <c r="O4" s="17">
        <f aca="true" t="shared" si="1" ref="O4:O21">ROUND(L4/M4,0)</f>
        <v>1103</v>
      </c>
    </row>
    <row r="5" spans="1:15" ht="13.5">
      <c r="A5" s="8" t="s">
        <v>82</v>
      </c>
      <c r="B5" s="5" t="s">
        <v>83</v>
      </c>
      <c r="C5" s="17">
        <v>178</v>
      </c>
      <c r="D5" s="17" t="s">
        <v>81</v>
      </c>
      <c r="E5" s="17" t="s">
        <v>81</v>
      </c>
      <c r="F5" s="17" t="s">
        <v>81</v>
      </c>
      <c r="G5" s="17" t="s">
        <v>81</v>
      </c>
      <c r="H5" s="17" t="s">
        <v>8</v>
      </c>
      <c r="I5" s="17">
        <v>394</v>
      </c>
      <c r="J5" s="17" t="s">
        <v>8</v>
      </c>
      <c r="K5" s="17" t="s">
        <v>81</v>
      </c>
      <c r="L5" s="19">
        <f t="shared" si="0"/>
        <v>572</v>
      </c>
      <c r="M5" s="19">
        <v>2</v>
      </c>
      <c r="N5" s="29">
        <f aca="true" t="shared" si="2" ref="N5:N21">L5/M5</f>
        <v>286</v>
      </c>
      <c r="O5" s="17">
        <f t="shared" si="1"/>
        <v>286</v>
      </c>
    </row>
    <row r="6" spans="1:15" ht="13.5">
      <c r="A6" s="9" t="s">
        <v>84</v>
      </c>
      <c r="B6" s="5" t="s">
        <v>83</v>
      </c>
      <c r="C6" s="18">
        <v>90</v>
      </c>
      <c r="D6" s="17">
        <v>100</v>
      </c>
      <c r="E6" s="19">
        <v>80</v>
      </c>
      <c r="F6" s="19">
        <v>81</v>
      </c>
      <c r="G6" s="19">
        <v>85</v>
      </c>
      <c r="H6" s="19">
        <v>87</v>
      </c>
      <c r="I6" s="17">
        <v>70</v>
      </c>
      <c r="J6" s="17" t="s">
        <v>8</v>
      </c>
      <c r="K6" s="19">
        <v>79</v>
      </c>
      <c r="L6" s="19">
        <f t="shared" si="0"/>
        <v>672</v>
      </c>
      <c r="M6" s="19">
        <v>8</v>
      </c>
      <c r="N6" s="29">
        <f t="shared" si="2"/>
        <v>84</v>
      </c>
      <c r="O6" s="17">
        <f t="shared" si="1"/>
        <v>84</v>
      </c>
    </row>
    <row r="7" spans="1:15" ht="13.5">
      <c r="A7" s="9" t="s">
        <v>85</v>
      </c>
      <c r="B7" s="5" t="s">
        <v>83</v>
      </c>
      <c r="C7" s="18">
        <v>20</v>
      </c>
      <c r="D7" s="17">
        <v>15</v>
      </c>
      <c r="E7" s="19">
        <v>13</v>
      </c>
      <c r="F7" s="17">
        <v>22</v>
      </c>
      <c r="G7" s="18">
        <v>20</v>
      </c>
      <c r="H7" s="19">
        <v>13</v>
      </c>
      <c r="I7" s="17">
        <v>18</v>
      </c>
      <c r="J7" s="17">
        <v>18</v>
      </c>
      <c r="K7" s="19">
        <v>19</v>
      </c>
      <c r="L7" s="19">
        <f t="shared" si="0"/>
        <v>158</v>
      </c>
      <c r="M7" s="19">
        <v>9</v>
      </c>
      <c r="N7" s="29">
        <f t="shared" si="2"/>
        <v>17.555555555555557</v>
      </c>
      <c r="O7" s="17">
        <f t="shared" si="1"/>
        <v>18</v>
      </c>
    </row>
    <row r="8" spans="1:15" ht="13.5">
      <c r="A8" s="9" t="s">
        <v>86</v>
      </c>
      <c r="B8" s="5" t="s">
        <v>83</v>
      </c>
      <c r="C8" s="18">
        <v>25</v>
      </c>
      <c r="D8" s="17">
        <v>22</v>
      </c>
      <c r="E8" s="19">
        <v>21</v>
      </c>
      <c r="F8" s="19">
        <v>20</v>
      </c>
      <c r="G8" s="17">
        <v>26</v>
      </c>
      <c r="H8" s="19">
        <v>15</v>
      </c>
      <c r="I8" s="17">
        <v>13</v>
      </c>
      <c r="J8" s="17">
        <v>27</v>
      </c>
      <c r="K8" s="19">
        <v>15</v>
      </c>
      <c r="L8" s="19">
        <f t="shared" si="0"/>
        <v>184</v>
      </c>
      <c r="M8" s="19">
        <v>9</v>
      </c>
      <c r="N8" s="29">
        <f t="shared" si="2"/>
        <v>20.444444444444443</v>
      </c>
      <c r="O8" s="17">
        <f t="shared" si="1"/>
        <v>20</v>
      </c>
    </row>
    <row r="9" spans="1:15" ht="13.5">
      <c r="A9" s="9" t="s">
        <v>87</v>
      </c>
      <c r="B9" s="5" t="s">
        <v>83</v>
      </c>
      <c r="C9" s="18">
        <v>42</v>
      </c>
      <c r="D9" s="18">
        <v>37</v>
      </c>
      <c r="E9" s="19">
        <v>24</v>
      </c>
      <c r="F9" s="19">
        <v>29</v>
      </c>
      <c r="G9" s="19">
        <v>27</v>
      </c>
      <c r="H9" s="19">
        <v>24</v>
      </c>
      <c r="I9" s="17">
        <v>27</v>
      </c>
      <c r="J9" s="17">
        <v>35</v>
      </c>
      <c r="K9" s="19">
        <v>32</v>
      </c>
      <c r="L9" s="19">
        <f t="shared" si="0"/>
        <v>277</v>
      </c>
      <c r="M9" s="19">
        <v>9</v>
      </c>
      <c r="N9" s="29">
        <f t="shared" si="2"/>
        <v>30.77777777777778</v>
      </c>
      <c r="O9" s="17">
        <f t="shared" si="1"/>
        <v>31</v>
      </c>
    </row>
    <row r="10" spans="1:15" ht="13.5">
      <c r="A10" s="9" t="s">
        <v>88</v>
      </c>
      <c r="B10" s="5" t="s">
        <v>83</v>
      </c>
      <c r="C10" s="18">
        <v>34</v>
      </c>
      <c r="D10" s="18">
        <v>28</v>
      </c>
      <c r="E10" s="19">
        <v>24</v>
      </c>
      <c r="F10" s="17">
        <v>31</v>
      </c>
      <c r="G10" s="19">
        <v>36</v>
      </c>
      <c r="H10" s="19">
        <v>26</v>
      </c>
      <c r="I10" s="17">
        <v>17</v>
      </c>
      <c r="J10" s="17">
        <v>19</v>
      </c>
      <c r="K10" s="19">
        <v>35</v>
      </c>
      <c r="L10" s="19">
        <f t="shared" si="0"/>
        <v>250</v>
      </c>
      <c r="M10" s="19">
        <v>9</v>
      </c>
      <c r="N10" s="29">
        <f t="shared" si="2"/>
        <v>27.77777777777778</v>
      </c>
      <c r="O10" s="17">
        <f t="shared" si="1"/>
        <v>28</v>
      </c>
    </row>
    <row r="11" spans="1:15" ht="13.5">
      <c r="A11" s="9" t="s">
        <v>89</v>
      </c>
      <c r="B11" s="5" t="s">
        <v>83</v>
      </c>
      <c r="C11" s="18">
        <v>22</v>
      </c>
      <c r="D11" s="18">
        <v>26</v>
      </c>
      <c r="E11" s="19">
        <v>22</v>
      </c>
      <c r="F11" s="17">
        <v>22</v>
      </c>
      <c r="G11" s="19">
        <v>24</v>
      </c>
      <c r="H11" s="19">
        <v>23</v>
      </c>
      <c r="I11" s="17">
        <v>102</v>
      </c>
      <c r="J11" s="17">
        <v>18</v>
      </c>
      <c r="K11" s="19">
        <v>20</v>
      </c>
      <c r="L11" s="19">
        <f t="shared" si="0"/>
        <v>279</v>
      </c>
      <c r="M11" s="19">
        <v>9</v>
      </c>
      <c r="N11" s="29">
        <f t="shared" si="2"/>
        <v>31</v>
      </c>
      <c r="O11" s="17">
        <f t="shared" si="1"/>
        <v>31</v>
      </c>
    </row>
    <row r="12" spans="1:15" ht="13.5">
      <c r="A12" s="9" t="s">
        <v>13</v>
      </c>
      <c r="B12" s="5" t="s">
        <v>83</v>
      </c>
      <c r="C12" s="18">
        <v>30</v>
      </c>
      <c r="D12" s="18">
        <v>56</v>
      </c>
      <c r="E12" s="19">
        <v>43</v>
      </c>
      <c r="F12" s="17">
        <v>56</v>
      </c>
      <c r="G12" s="19">
        <v>63</v>
      </c>
      <c r="H12" s="19">
        <v>66</v>
      </c>
      <c r="I12" s="17">
        <v>31</v>
      </c>
      <c r="J12" s="17">
        <v>43</v>
      </c>
      <c r="K12" s="17">
        <v>53</v>
      </c>
      <c r="L12" s="19">
        <f t="shared" si="0"/>
        <v>441</v>
      </c>
      <c r="M12" s="19">
        <v>9</v>
      </c>
      <c r="N12" s="29">
        <f t="shared" si="2"/>
        <v>49</v>
      </c>
      <c r="O12" s="17">
        <f t="shared" si="1"/>
        <v>49</v>
      </c>
    </row>
    <row r="13" spans="1:15" ht="13.5">
      <c r="A13" s="9" t="s">
        <v>15</v>
      </c>
      <c r="B13" s="5" t="s">
        <v>40</v>
      </c>
      <c r="C13" s="18">
        <v>258</v>
      </c>
      <c r="D13" s="17">
        <v>168</v>
      </c>
      <c r="E13" s="19">
        <v>189</v>
      </c>
      <c r="F13" s="19">
        <v>240</v>
      </c>
      <c r="G13" s="17">
        <v>306</v>
      </c>
      <c r="H13" s="19">
        <v>214</v>
      </c>
      <c r="I13" s="17">
        <v>246</v>
      </c>
      <c r="J13" s="17" t="s">
        <v>8</v>
      </c>
      <c r="K13" s="17" t="s">
        <v>41</v>
      </c>
      <c r="L13" s="19">
        <f t="shared" si="0"/>
        <v>1621</v>
      </c>
      <c r="M13" s="19">
        <v>7</v>
      </c>
      <c r="N13" s="29">
        <f t="shared" si="2"/>
        <v>231.57142857142858</v>
      </c>
      <c r="O13" s="17">
        <f t="shared" si="1"/>
        <v>232</v>
      </c>
    </row>
    <row r="14" spans="1:15" ht="13.5">
      <c r="A14" s="9" t="s">
        <v>16</v>
      </c>
      <c r="B14" s="5" t="s">
        <v>83</v>
      </c>
      <c r="C14" s="18">
        <v>458</v>
      </c>
      <c r="D14" s="22">
        <v>498</v>
      </c>
      <c r="E14" s="22" t="s">
        <v>8</v>
      </c>
      <c r="F14" s="19">
        <v>430</v>
      </c>
      <c r="G14" s="17" t="s">
        <v>81</v>
      </c>
      <c r="H14" s="19">
        <v>538</v>
      </c>
      <c r="I14" s="17" t="s">
        <v>8</v>
      </c>
      <c r="J14" s="17" t="s">
        <v>8</v>
      </c>
      <c r="K14" s="17" t="s">
        <v>81</v>
      </c>
      <c r="L14" s="19">
        <f t="shared" si="0"/>
        <v>1924</v>
      </c>
      <c r="M14" s="19">
        <v>4</v>
      </c>
      <c r="N14" s="29">
        <f t="shared" si="2"/>
        <v>481</v>
      </c>
      <c r="O14" s="17">
        <f t="shared" si="1"/>
        <v>481</v>
      </c>
    </row>
    <row r="15" spans="1:15" ht="13.5">
      <c r="A15" s="9" t="s">
        <v>18</v>
      </c>
      <c r="B15" s="5" t="s">
        <v>83</v>
      </c>
      <c r="C15" s="18">
        <v>138</v>
      </c>
      <c r="D15" s="18">
        <v>98</v>
      </c>
      <c r="E15" s="19">
        <v>103</v>
      </c>
      <c r="F15" s="19">
        <v>153</v>
      </c>
      <c r="G15" s="17">
        <v>179</v>
      </c>
      <c r="H15" s="19">
        <v>106</v>
      </c>
      <c r="I15" s="17">
        <v>116</v>
      </c>
      <c r="J15" s="17" t="s">
        <v>8</v>
      </c>
      <c r="K15" s="19">
        <v>128</v>
      </c>
      <c r="L15" s="19">
        <f t="shared" si="0"/>
        <v>1021</v>
      </c>
      <c r="M15" s="19">
        <v>8</v>
      </c>
      <c r="N15" s="29">
        <f t="shared" si="2"/>
        <v>127.625</v>
      </c>
      <c r="O15" s="17">
        <f t="shared" si="1"/>
        <v>128</v>
      </c>
    </row>
    <row r="16" spans="1:15" ht="13.5">
      <c r="A16" s="9" t="s">
        <v>20</v>
      </c>
      <c r="B16" s="5" t="s">
        <v>21</v>
      </c>
      <c r="C16" s="18">
        <v>208</v>
      </c>
      <c r="D16" s="18">
        <v>194</v>
      </c>
      <c r="E16" s="19">
        <v>175</v>
      </c>
      <c r="F16" s="19">
        <v>208</v>
      </c>
      <c r="G16" s="17" t="s">
        <v>8</v>
      </c>
      <c r="H16" s="19">
        <v>246</v>
      </c>
      <c r="I16" s="17">
        <v>213</v>
      </c>
      <c r="J16" s="17">
        <v>246</v>
      </c>
      <c r="K16" s="19">
        <v>180</v>
      </c>
      <c r="L16" s="19">
        <f t="shared" si="0"/>
        <v>1670</v>
      </c>
      <c r="M16" s="19">
        <v>8</v>
      </c>
      <c r="N16" s="29">
        <f t="shared" si="2"/>
        <v>208.75</v>
      </c>
      <c r="O16" s="17">
        <f t="shared" si="1"/>
        <v>209</v>
      </c>
    </row>
    <row r="17" spans="1:15" ht="13.5">
      <c r="A17" s="9" t="s">
        <v>22</v>
      </c>
      <c r="B17" s="5" t="s">
        <v>23</v>
      </c>
      <c r="C17" s="18">
        <v>85</v>
      </c>
      <c r="D17" s="18">
        <v>84</v>
      </c>
      <c r="E17" s="19">
        <v>65</v>
      </c>
      <c r="F17" s="19">
        <v>141</v>
      </c>
      <c r="G17" s="19">
        <v>106</v>
      </c>
      <c r="H17" s="19">
        <v>184</v>
      </c>
      <c r="I17" s="17">
        <v>194</v>
      </c>
      <c r="J17" s="17">
        <v>167</v>
      </c>
      <c r="K17" s="19">
        <v>88</v>
      </c>
      <c r="L17" s="19">
        <f t="shared" si="0"/>
        <v>1114</v>
      </c>
      <c r="M17" s="19">
        <v>9</v>
      </c>
      <c r="N17" s="29">
        <f t="shared" si="2"/>
        <v>123.77777777777777</v>
      </c>
      <c r="O17" s="17">
        <f t="shared" si="1"/>
        <v>124</v>
      </c>
    </row>
    <row r="18" spans="1:15" ht="13.5">
      <c r="A18" s="3" t="s">
        <v>1</v>
      </c>
      <c r="B18" s="4"/>
      <c r="C18" s="30">
        <v>41933</v>
      </c>
      <c r="D18" s="30"/>
      <c r="E18" s="30"/>
      <c r="F18" s="30">
        <v>41936</v>
      </c>
      <c r="G18" s="31"/>
      <c r="H18" s="30">
        <v>41936</v>
      </c>
      <c r="I18" s="30"/>
      <c r="J18" s="10">
        <v>41937</v>
      </c>
      <c r="K18" s="10">
        <v>41937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6" t="s">
        <v>113</v>
      </c>
      <c r="D19" s="26" t="s">
        <v>114</v>
      </c>
      <c r="E19" s="26" t="s">
        <v>115</v>
      </c>
      <c r="F19" s="26" t="s">
        <v>116</v>
      </c>
      <c r="G19" s="26" t="s">
        <v>117</v>
      </c>
      <c r="H19" s="32" t="s">
        <v>118</v>
      </c>
      <c r="I19" s="32"/>
      <c r="J19" s="26" t="s">
        <v>119</v>
      </c>
      <c r="K19" s="26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162</v>
      </c>
      <c r="D20" s="18">
        <v>165</v>
      </c>
      <c r="E20" s="19">
        <v>165</v>
      </c>
      <c r="F20" s="19">
        <v>162</v>
      </c>
      <c r="G20" s="19">
        <v>162</v>
      </c>
      <c r="H20" s="19">
        <v>162</v>
      </c>
      <c r="I20" s="17">
        <v>162</v>
      </c>
      <c r="J20" s="17">
        <v>163</v>
      </c>
      <c r="K20" s="19">
        <v>163</v>
      </c>
      <c r="L20" s="19">
        <f t="shared" si="0"/>
        <v>1466</v>
      </c>
      <c r="M20" s="19">
        <v>9</v>
      </c>
      <c r="N20" s="29">
        <f t="shared" si="2"/>
        <v>162.88888888888889</v>
      </c>
      <c r="O20" s="17">
        <f t="shared" si="1"/>
        <v>163</v>
      </c>
    </row>
    <row r="21" spans="1:15" ht="13.5">
      <c r="A21" s="9" t="s">
        <v>44</v>
      </c>
      <c r="B21" s="5" t="s">
        <v>43</v>
      </c>
      <c r="C21" s="18">
        <v>102</v>
      </c>
      <c r="D21" s="18">
        <v>105</v>
      </c>
      <c r="E21" s="19">
        <v>105</v>
      </c>
      <c r="F21" s="19">
        <v>105</v>
      </c>
      <c r="G21" s="19">
        <v>107</v>
      </c>
      <c r="H21" s="19">
        <v>104</v>
      </c>
      <c r="I21" s="17">
        <v>104</v>
      </c>
      <c r="J21" s="17">
        <v>105</v>
      </c>
      <c r="K21" s="19">
        <v>108</v>
      </c>
      <c r="L21" s="19">
        <f t="shared" si="0"/>
        <v>945</v>
      </c>
      <c r="M21" s="19">
        <v>9</v>
      </c>
      <c r="N21" s="29">
        <f t="shared" si="2"/>
        <v>105</v>
      </c>
      <c r="O21" s="17">
        <f t="shared" si="1"/>
        <v>105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5">
    <mergeCell ref="B1:E1"/>
    <mergeCell ref="H2:I2"/>
    <mergeCell ref="C2:E2"/>
    <mergeCell ref="F2:G2"/>
    <mergeCell ref="L2:L3"/>
    <mergeCell ref="M2:M3"/>
    <mergeCell ref="C18:E18"/>
    <mergeCell ref="F18:G18"/>
    <mergeCell ref="H18:I18"/>
    <mergeCell ref="H19:I19"/>
    <mergeCell ref="P19:Q19"/>
    <mergeCell ref="N2:O3"/>
    <mergeCell ref="L18:L19"/>
    <mergeCell ref="M18:M19"/>
    <mergeCell ref="N18:O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97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41970</v>
      </c>
      <c r="D2" s="30"/>
      <c r="E2" s="30"/>
      <c r="F2" s="30">
        <v>41968</v>
      </c>
      <c r="G2" s="30"/>
      <c r="H2" s="30">
        <v>41968</v>
      </c>
      <c r="I2" s="30"/>
      <c r="J2" s="10">
        <v>41968</v>
      </c>
      <c r="K2" s="10">
        <v>41968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2" t="s">
        <v>105</v>
      </c>
      <c r="D3" s="12" t="s">
        <v>106</v>
      </c>
      <c r="E3" s="12" t="s">
        <v>107</v>
      </c>
      <c r="F3" s="12" t="s">
        <v>108</v>
      </c>
      <c r="G3" s="12" t="s">
        <v>108</v>
      </c>
      <c r="H3" s="12" t="s">
        <v>109</v>
      </c>
      <c r="I3" s="12" t="s">
        <v>110</v>
      </c>
      <c r="J3" s="12" t="s">
        <v>111</v>
      </c>
      <c r="K3" s="12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980</v>
      </c>
      <c r="D4" s="17" t="s">
        <v>81</v>
      </c>
      <c r="E4" s="19">
        <v>1220</v>
      </c>
      <c r="F4" s="17" t="s">
        <v>81</v>
      </c>
      <c r="G4" s="17">
        <v>1512</v>
      </c>
      <c r="H4" s="18">
        <v>862</v>
      </c>
      <c r="I4" s="17">
        <v>924</v>
      </c>
      <c r="J4" s="17" t="s">
        <v>8</v>
      </c>
      <c r="K4" s="17">
        <v>954</v>
      </c>
      <c r="L4" s="19">
        <f aca="true" t="shared" si="0" ref="L4:L21">SUM(C4:K4)</f>
        <v>6452</v>
      </c>
      <c r="M4" s="17">
        <v>6</v>
      </c>
      <c r="N4" s="29">
        <f>L4/M4</f>
        <v>1075.3333333333333</v>
      </c>
      <c r="O4" s="17">
        <f aca="true" t="shared" si="1" ref="O4:O21">ROUND(L4/M4,0)</f>
        <v>1075</v>
      </c>
    </row>
    <row r="5" spans="1:15" ht="13.5">
      <c r="A5" s="8" t="s">
        <v>82</v>
      </c>
      <c r="B5" s="5" t="s">
        <v>83</v>
      </c>
      <c r="C5" s="17">
        <v>178</v>
      </c>
      <c r="D5" s="17" t="s">
        <v>81</v>
      </c>
      <c r="E5" s="17" t="s">
        <v>81</v>
      </c>
      <c r="F5" s="17" t="s">
        <v>81</v>
      </c>
      <c r="G5" s="17" t="s">
        <v>81</v>
      </c>
      <c r="H5" s="17" t="s">
        <v>8</v>
      </c>
      <c r="I5" s="17">
        <v>133</v>
      </c>
      <c r="J5" s="17" t="s">
        <v>81</v>
      </c>
      <c r="K5" s="17" t="s">
        <v>81</v>
      </c>
      <c r="L5" s="19">
        <f t="shared" si="0"/>
        <v>311</v>
      </c>
      <c r="M5" s="19">
        <v>2</v>
      </c>
      <c r="N5" s="29">
        <f aca="true" t="shared" si="2" ref="N5:N21">L5/M5</f>
        <v>155.5</v>
      </c>
      <c r="O5" s="17">
        <f t="shared" si="1"/>
        <v>156</v>
      </c>
    </row>
    <row r="6" spans="1:15" ht="13.5">
      <c r="A6" s="9" t="s">
        <v>84</v>
      </c>
      <c r="B6" s="5" t="s">
        <v>83</v>
      </c>
      <c r="C6" s="18">
        <v>85</v>
      </c>
      <c r="D6" s="18">
        <v>60</v>
      </c>
      <c r="E6" s="19">
        <v>34</v>
      </c>
      <c r="F6" s="19">
        <v>85</v>
      </c>
      <c r="G6" s="19">
        <v>85</v>
      </c>
      <c r="H6" s="19">
        <v>57</v>
      </c>
      <c r="I6" s="17">
        <v>45</v>
      </c>
      <c r="J6" s="17" t="s">
        <v>8</v>
      </c>
      <c r="K6" s="19">
        <v>79</v>
      </c>
      <c r="L6" s="19">
        <f t="shared" si="0"/>
        <v>530</v>
      </c>
      <c r="M6" s="19">
        <v>8</v>
      </c>
      <c r="N6" s="29">
        <f t="shared" si="2"/>
        <v>66.25</v>
      </c>
      <c r="O6" s="17">
        <f t="shared" si="1"/>
        <v>66</v>
      </c>
    </row>
    <row r="7" spans="1:15" ht="13.5">
      <c r="A7" s="9" t="s">
        <v>85</v>
      </c>
      <c r="B7" s="5" t="s">
        <v>83</v>
      </c>
      <c r="C7" s="18">
        <v>13</v>
      </c>
      <c r="D7" s="17">
        <v>8</v>
      </c>
      <c r="E7" s="19">
        <v>6</v>
      </c>
      <c r="F7" s="17">
        <v>11</v>
      </c>
      <c r="G7" s="18">
        <v>15</v>
      </c>
      <c r="H7" s="19">
        <v>11</v>
      </c>
      <c r="I7" s="17">
        <v>8</v>
      </c>
      <c r="J7" s="17">
        <v>7</v>
      </c>
      <c r="K7" s="19">
        <v>12</v>
      </c>
      <c r="L7" s="19">
        <f t="shared" si="0"/>
        <v>91</v>
      </c>
      <c r="M7" s="19">
        <v>9</v>
      </c>
      <c r="N7" s="29">
        <f t="shared" si="2"/>
        <v>10.11111111111111</v>
      </c>
      <c r="O7" s="17">
        <f t="shared" si="1"/>
        <v>10</v>
      </c>
    </row>
    <row r="8" spans="1:15" ht="13.5">
      <c r="A8" s="9" t="s">
        <v>86</v>
      </c>
      <c r="B8" s="5" t="s">
        <v>83</v>
      </c>
      <c r="C8" s="18">
        <v>10</v>
      </c>
      <c r="D8" s="17">
        <v>9</v>
      </c>
      <c r="E8" s="19">
        <v>8</v>
      </c>
      <c r="F8" s="19">
        <v>13</v>
      </c>
      <c r="G8" s="17">
        <v>21</v>
      </c>
      <c r="H8" s="19">
        <v>12</v>
      </c>
      <c r="I8" s="17">
        <v>8</v>
      </c>
      <c r="J8" s="17">
        <v>15</v>
      </c>
      <c r="K8" s="19">
        <v>14</v>
      </c>
      <c r="L8" s="19">
        <f t="shared" si="0"/>
        <v>110</v>
      </c>
      <c r="M8" s="19">
        <v>9</v>
      </c>
      <c r="N8" s="29">
        <f t="shared" si="2"/>
        <v>12.222222222222221</v>
      </c>
      <c r="O8" s="17">
        <f t="shared" si="1"/>
        <v>12</v>
      </c>
    </row>
    <row r="9" spans="1:15" ht="13.5">
      <c r="A9" s="9" t="s">
        <v>87</v>
      </c>
      <c r="B9" s="5" t="s">
        <v>83</v>
      </c>
      <c r="C9" s="18">
        <v>28</v>
      </c>
      <c r="D9" s="18">
        <v>23</v>
      </c>
      <c r="E9" s="19">
        <v>20</v>
      </c>
      <c r="F9" s="19">
        <v>28</v>
      </c>
      <c r="G9" s="19">
        <v>37</v>
      </c>
      <c r="H9" s="19">
        <v>26</v>
      </c>
      <c r="I9" s="17">
        <v>27</v>
      </c>
      <c r="J9" s="17">
        <v>32</v>
      </c>
      <c r="K9" s="19">
        <v>27</v>
      </c>
      <c r="L9" s="19">
        <f t="shared" si="0"/>
        <v>248</v>
      </c>
      <c r="M9" s="19">
        <v>9</v>
      </c>
      <c r="N9" s="29">
        <f t="shared" si="2"/>
        <v>27.555555555555557</v>
      </c>
      <c r="O9" s="17">
        <f t="shared" si="1"/>
        <v>28</v>
      </c>
    </row>
    <row r="10" spans="1:15" ht="13.5">
      <c r="A10" s="9" t="s">
        <v>88</v>
      </c>
      <c r="B10" s="5" t="s">
        <v>83</v>
      </c>
      <c r="C10" s="18">
        <v>28</v>
      </c>
      <c r="D10" s="18">
        <v>20</v>
      </c>
      <c r="E10" s="19">
        <v>19</v>
      </c>
      <c r="F10" s="17">
        <v>32</v>
      </c>
      <c r="G10" s="19">
        <v>43</v>
      </c>
      <c r="H10" s="19">
        <v>28</v>
      </c>
      <c r="I10" s="17">
        <v>33</v>
      </c>
      <c r="J10" s="17">
        <v>24</v>
      </c>
      <c r="K10" s="19">
        <v>22</v>
      </c>
      <c r="L10" s="19">
        <f t="shared" si="0"/>
        <v>249</v>
      </c>
      <c r="M10" s="19">
        <v>9</v>
      </c>
      <c r="N10" s="29">
        <f t="shared" si="2"/>
        <v>27.666666666666668</v>
      </c>
      <c r="O10" s="17">
        <f t="shared" si="1"/>
        <v>28</v>
      </c>
    </row>
    <row r="11" spans="1:15" ht="13.5">
      <c r="A11" s="9" t="s">
        <v>89</v>
      </c>
      <c r="B11" s="5" t="s">
        <v>83</v>
      </c>
      <c r="C11" s="18">
        <v>17</v>
      </c>
      <c r="D11" s="18">
        <v>22</v>
      </c>
      <c r="E11" s="19">
        <v>13</v>
      </c>
      <c r="F11" s="17">
        <v>21</v>
      </c>
      <c r="G11" s="19">
        <v>25</v>
      </c>
      <c r="H11" s="19">
        <v>18</v>
      </c>
      <c r="I11" s="17">
        <v>22</v>
      </c>
      <c r="J11" s="17">
        <v>24</v>
      </c>
      <c r="K11" s="19">
        <v>17</v>
      </c>
      <c r="L11" s="19">
        <f t="shared" si="0"/>
        <v>179</v>
      </c>
      <c r="M11" s="19">
        <v>9</v>
      </c>
      <c r="N11" s="29">
        <f t="shared" si="2"/>
        <v>19.88888888888889</v>
      </c>
      <c r="O11" s="17">
        <f t="shared" si="1"/>
        <v>20</v>
      </c>
    </row>
    <row r="12" spans="1:15" ht="13.5">
      <c r="A12" s="9" t="s">
        <v>13</v>
      </c>
      <c r="B12" s="5" t="s">
        <v>83</v>
      </c>
      <c r="C12" s="18">
        <v>35</v>
      </c>
      <c r="D12" s="18">
        <v>105</v>
      </c>
      <c r="E12" s="19">
        <v>47</v>
      </c>
      <c r="F12" s="17">
        <v>39</v>
      </c>
      <c r="G12" s="19">
        <v>39</v>
      </c>
      <c r="H12" s="19">
        <v>38</v>
      </c>
      <c r="I12" s="17">
        <v>35</v>
      </c>
      <c r="J12" s="17">
        <v>35</v>
      </c>
      <c r="K12" s="17">
        <v>53</v>
      </c>
      <c r="L12" s="19">
        <f t="shared" si="0"/>
        <v>426</v>
      </c>
      <c r="M12" s="19">
        <v>9</v>
      </c>
      <c r="N12" s="29">
        <f t="shared" si="2"/>
        <v>47.333333333333336</v>
      </c>
      <c r="O12" s="17">
        <f t="shared" si="1"/>
        <v>47</v>
      </c>
    </row>
    <row r="13" spans="1:15" ht="13.5">
      <c r="A13" s="9" t="s">
        <v>15</v>
      </c>
      <c r="B13" s="5" t="s">
        <v>40</v>
      </c>
      <c r="C13" s="18">
        <v>258</v>
      </c>
      <c r="D13" s="22">
        <v>168</v>
      </c>
      <c r="E13" s="22">
        <v>204</v>
      </c>
      <c r="F13" s="19">
        <v>240</v>
      </c>
      <c r="G13" s="17">
        <v>306</v>
      </c>
      <c r="H13" s="19">
        <v>172</v>
      </c>
      <c r="I13" s="17">
        <v>247</v>
      </c>
      <c r="J13" s="17" t="s">
        <v>8</v>
      </c>
      <c r="K13" s="17" t="s">
        <v>41</v>
      </c>
      <c r="L13" s="19">
        <f t="shared" si="0"/>
        <v>1595</v>
      </c>
      <c r="M13" s="19">
        <v>7</v>
      </c>
      <c r="N13" s="29">
        <f t="shared" si="2"/>
        <v>227.85714285714286</v>
      </c>
      <c r="O13" s="17">
        <f t="shared" si="1"/>
        <v>228</v>
      </c>
    </row>
    <row r="14" spans="1:15" ht="13.5">
      <c r="A14" s="9" t="s">
        <v>16</v>
      </c>
      <c r="B14" s="5" t="s">
        <v>83</v>
      </c>
      <c r="C14" s="18">
        <v>588</v>
      </c>
      <c r="D14" s="22">
        <v>498</v>
      </c>
      <c r="E14" s="22">
        <v>429</v>
      </c>
      <c r="F14" s="19">
        <v>430</v>
      </c>
      <c r="G14" s="17" t="s">
        <v>81</v>
      </c>
      <c r="H14" s="19">
        <v>368</v>
      </c>
      <c r="I14" s="17" t="s">
        <v>8</v>
      </c>
      <c r="J14" s="17" t="s">
        <v>8</v>
      </c>
      <c r="K14" s="17" t="s">
        <v>81</v>
      </c>
      <c r="L14" s="19">
        <f t="shared" si="0"/>
        <v>2313</v>
      </c>
      <c r="M14" s="19">
        <v>5</v>
      </c>
      <c r="N14" s="29">
        <f t="shared" si="2"/>
        <v>462.6</v>
      </c>
      <c r="O14" s="17">
        <f t="shared" si="1"/>
        <v>463</v>
      </c>
    </row>
    <row r="15" spans="1:15" ht="13.5">
      <c r="A15" s="9" t="s">
        <v>18</v>
      </c>
      <c r="B15" s="5" t="s">
        <v>83</v>
      </c>
      <c r="C15" s="18">
        <v>128</v>
      </c>
      <c r="D15" s="18">
        <v>98</v>
      </c>
      <c r="E15" s="19">
        <v>103</v>
      </c>
      <c r="F15" s="19">
        <v>153</v>
      </c>
      <c r="G15" s="17">
        <v>179</v>
      </c>
      <c r="H15" s="19">
        <v>196</v>
      </c>
      <c r="I15" s="17">
        <v>128</v>
      </c>
      <c r="J15" s="17" t="s">
        <v>8</v>
      </c>
      <c r="K15" s="19">
        <v>128</v>
      </c>
      <c r="L15" s="19">
        <f t="shared" si="0"/>
        <v>1113</v>
      </c>
      <c r="M15" s="19">
        <v>8</v>
      </c>
      <c r="N15" s="29">
        <f t="shared" si="2"/>
        <v>139.125</v>
      </c>
      <c r="O15" s="17">
        <f t="shared" si="1"/>
        <v>139</v>
      </c>
    </row>
    <row r="16" spans="1:15" ht="13.5">
      <c r="A16" s="9" t="s">
        <v>20</v>
      </c>
      <c r="B16" s="5" t="s">
        <v>21</v>
      </c>
      <c r="C16" s="18">
        <v>224</v>
      </c>
      <c r="D16" s="18">
        <v>203</v>
      </c>
      <c r="E16" s="19">
        <v>199</v>
      </c>
      <c r="F16" s="19">
        <v>212</v>
      </c>
      <c r="G16" s="17" t="s">
        <v>69</v>
      </c>
      <c r="H16" s="19">
        <v>247</v>
      </c>
      <c r="I16" s="17">
        <v>214</v>
      </c>
      <c r="J16" s="17">
        <v>246</v>
      </c>
      <c r="K16" s="19">
        <v>180</v>
      </c>
      <c r="L16" s="19">
        <f t="shared" si="0"/>
        <v>1725</v>
      </c>
      <c r="M16" s="19">
        <v>8</v>
      </c>
      <c r="N16" s="29">
        <f t="shared" si="2"/>
        <v>215.625</v>
      </c>
      <c r="O16" s="17">
        <f t="shared" si="1"/>
        <v>216</v>
      </c>
    </row>
    <row r="17" spans="1:15" ht="13.5">
      <c r="A17" s="9" t="s">
        <v>22</v>
      </c>
      <c r="B17" s="5" t="s">
        <v>23</v>
      </c>
      <c r="C17" s="18">
        <v>85</v>
      </c>
      <c r="D17" s="18">
        <v>29</v>
      </c>
      <c r="E17" s="19">
        <v>70</v>
      </c>
      <c r="F17" s="19">
        <v>130</v>
      </c>
      <c r="G17" s="19">
        <v>106</v>
      </c>
      <c r="H17" s="19">
        <v>195</v>
      </c>
      <c r="I17" s="17">
        <v>175</v>
      </c>
      <c r="J17" s="17">
        <v>167</v>
      </c>
      <c r="K17" s="19">
        <v>88</v>
      </c>
      <c r="L17" s="19">
        <f t="shared" si="0"/>
        <v>1045</v>
      </c>
      <c r="M17" s="19">
        <v>9</v>
      </c>
      <c r="N17" s="29">
        <f t="shared" si="2"/>
        <v>116.11111111111111</v>
      </c>
      <c r="O17" s="17">
        <f t="shared" si="1"/>
        <v>116</v>
      </c>
    </row>
    <row r="18" spans="1:15" ht="13.5">
      <c r="A18" s="3" t="s">
        <v>1</v>
      </c>
      <c r="B18" s="4"/>
      <c r="C18" s="30">
        <v>41970</v>
      </c>
      <c r="D18" s="30"/>
      <c r="E18" s="30"/>
      <c r="F18" s="30">
        <v>41968</v>
      </c>
      <c r="G18" s="30"/>
      <c r="H18" s="30">
        <v>41968</v>
      </c>
      <c r="I18" s="30"/>
      <c r="J18" s="10">
        <v>41968</v>
      </c>
      <c r="K18" s="10">
        <v>41968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5" t="s">
        <v>113</v>
      </c>
      <c r="D19" s="25" t="s">
        <v>114</v>
      </c>
      <c r="E19" s="25" t="s">
        <v>115</v>
      </c>
      <c r="F19" s="25" t="s">
        <v>116</v>
      </c>
      <c r="G19" s="25" t="s">
        <v>117</v>
      </c>
      <c r="H19" s="37" t="s">
        <v>118</v>
      </c>
      <c r="I19" s="37"/>
      <c r="J19" s="25" t="s">
        <v>119</v>
      </c>
      <c r="K19" s="25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154</v>
      </c>
      <c r="D20" s="18">
        <v>156</v>
      </c>
      <c r="E20" s="19">
        <v>156</v>
      </c>
      <c r="F20" s="19">
        <v>157</v>
      </c>
      <c r="G20" s="19">
        <v>158</v>
      </c>
      <c r="H20" s="19">
        <v>157</v>
      </c>
      <c r="I20" s="17">
        <v>157</v>
      </c>
      <c r="J20" s="17">
        <v>153</v>
      </c>
      <c r="K20" s="19">
        <v>157</v>
      </c>
      <c r="L20" s="19">
        <f t="shared" si="0"/>
        <v>1405</v>
      </c>
      <c r="M20" s="19">
        <v>9</v>
      </c>
      <c r="N20" s="29">
        <f t="shared" si="2"/>
        <v>156.11111111111111</v>
      </c>
      <c r="O20" s="17">
        <f t="shared" si="1"/>
        <v>156</v>
      </c>
    </row>
    <row r="21" spans="1:15" ht="13.5">
      <c r="A21" s="9" t="s">
        <v>44</v>
      </c>
      <c r="B21" s="5" t="s">
        <v>43</v>
      </c>
      <c r="C21" s="18">
        <v>100</v>
      </c>
      <c r="D21" s="18">
        <v>101</v>
      </c>
      <c r="E21" s="19">
        <v>101</v>
      </c>
      <c r="F21" s="19">
        <v>102</v>
      </c>
      <c r="G21" s="19">
        <v>105</v>
      </c>
      <c r="H21" s="19">
        <v>104</v>
      </c>
      <c r="I21" s="17">
        <v>104</v>
      </c>
      <c r="J21" s="17">
        <v>105</v>
      </c>
      <c r="K21" s="19">
        <v>106</v>
      </c>
      <c r="L21" s="19">
        <f t="shared" si="0"/>
        <v>928</v>
      </c>
      <c r="M21" s="19">
        <v>9</v>
      </c>
      <c r="N21" s="29">
        <f t="shared" si="2"/>
        <v>103.11111111111111</v>
      </c>
      <c r="O21" s="17">
        <f t="shared" si="1"/>
        <v>103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5">
    <mergeCell ref="B1:E1"/>
    <mergeCell ref="H2:I2"/>
    <mergeCell ref="C2:E2"/>
    <mergeCell ref="F2:G2"/>
    <mergeCell ref="L2:L3"/>
    <mergeCell ref="M2:M3"/>
    <mergeCell ref="N2:O3"/>
    <mergeCell ref="C18:E18"/>
    <mergeCell ref="F18:G18"/>
    <mergeCell ref="H18:I18"/>
    <mergeCell ref="H19:I19"/>
    <mergeCell ref="P19:Q19"/>
    <mergeCell ref="L18:L19"/>
    <mergeCell ref="M18:M19"/>
    <mergeCell ref="N18:O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4.875" style="0" customWidth="1"/>
    <col min="2" max="15" width="8.875" style="0" customWidth="1"/>
  </cols>
  <sheetData>
    <row r="1" spans="1:15" ht="18.75">
      <c r="A1" s="1" t="s">
        <v>56</v>
      </c>
      <c r="B1" s="34" t="s">
        <v>0</v>
      </c>
      <c r="C1" s="34"/>
      <c r="D1" s="34"/>
      <c r="E1" s="34"/>
      <c r="G1" s="2" t="s">
        <v>98</v>
      </c>
      <c r="H1" s="2"/>
      <c r="I1" s="43"/>
      <c r="J1" s="43"/>
      <c r="K1" s="43"/>
      <c r="L1" s="43"/>
      <c r="M1" s="43"/>
      <c r="N1" s="43"/>
      <c r="O1" s="43"/>
    </row>
    <row r="2" spans="1:15" ht="13.5">
      <c r="A2" s="3" t="s">
        <v>1</v>
      </c>
      <c r="B2" s="4"/>
      <c r="C2" s="30">
        <v>41998</v>
      </c>
      <c r="D2" s="30"/>
      <c r="E2" s="30"/>
      <c r="F2" s="30">
        <v>41997</v>
      </c>
      <c r="G2" s="30"/>
      <c r="H2" s="10">
        <v>41998</v>
      </c>
      <c r="I2" s="10">
        <v>41998</v>
      </c>
      <c r="J2" s="10">
        <v>41998</v>
      </c>
      <c r="K2" s="10">
        <v>41998</v>
      </c>
      <c r="L2" s="31" t="s">
        <v>4</v>
      </c>
      <c r="M2" s="31" t="s">
        <v>5</v>
      </c>
      <c r="N2" s="31" t="s">
        <v>6</v>
      </c>
      <c r="O2" s="31"/>
    </row>
    <row r="3" spans="1:15" ht="13.5">
      <c r="A3" s="3" t="s">
        <v>2</v>
      </c>
      <c r="B3" s="4"/>
      <c r="C3" s="11" t="s">
        <v>105</v>
      </c>
      <c r="D3" s="6" t="s">
        <v>106</v>
      </c>
      <c r="E3" s="6" t="s">
        <v>107</v>
      </c>
      <c r="F3" s="11" t="s">
        <v>108</v>
      </c>
      <c r="G3" s="6" t="s">
        <v>108</v>
      </c>
      <c r="H3" s="6" t="s">
        <v>109</v>
      </c>
      <c r="I3" s="11" t="s">
        <v>110</v>
      </c>
      <c r="J3" s="6" t="s">
        <v>111</v>
      </c>
      <c r="K3" s="6" t="s">
        <v>112</v>
      </c>
      <c r="L3" s="31"/>
      <c r="M3" s="31"/>
      <c r="N3" s="31"/>
      <c r="O3" s="31"/>
    </row>
    <row r="4" spans="1:15" ht="13.5">
      <c r="A4" s="7" t="s">
        <v>7</v>
      </c>
      <c r="B4" s="40" t="s">
        <v>80</v>
      </c>
      <c r="C4" s="18">
        <v>980</v>
      </c>
      <c r="D4" s="17" t="s">
        <v>81</v>
      </c>
      <c r="E4" s="19">
        <v>1317</v>
      </c>
      <c r="F4" s="17" t="s">
        <v>81</v>
      </c>
      <c r="G4" s="18">
        <v>1512</v>
      </c>
      <c r="H4" s="18">
        <v>780</v>
      </c>
      <c r="I4" s="17">
        <v>855</v>
      </c>
      <c r="J4" s="17" t="s">
        <v>8</v>
      </c>
      <c r="K4" s="17">
        <v>954</v>
      </c>
      <c r="L4" s="19">
        <f aca="true" t="shared" si="0" ref="L4:L21">SUM(C4:K4)</f>
        <v>6398</v>
      </c>
      <c r="M4" s="17">
        <v>6</v>
      </c>
      <c r="N4" s="29">
        <f>L4/M4</f>
        <v>1066.3333333333333</v>
      </c>
      <c r="O4" s="17">
        <f aca="true" t="shared" si="1" ref="O4:O21">ROUND(L4/M4,0)</f>
        <v>1066</v>
      </c>
    </row>
    <row r="5" spans="1:15" ht="13.5">
      <c r="A5" s="8" t="s">
        <v>82</v>
      </c>
      <c r="B5" s="5" t="s">
        <v>83</v>
      </c>
      <c r="C5" s="17">
        <v>178</v>
      </c>
      <c r="D5" s="17" t="s">
        <v>81</v>
      </c>
      <c r="E5" s="17" t="s">
        <v>81</v>
      </c>
      <c r="F5" s="17" t="s">
        <v>81</v>
      </c>
      <c r="G5" s="17" t="s">
        <v>81</v>
      </c>
      <c r="H5" s="17" t="s">
        <v>8</v>
      </c>
      <c r="I5" s="17" t="s">
        <v>8</v>
      </c>
      <c r="J5" s="17" t="s">
        <v>81</v>
      </c>
      <c r="K5" s="17" t="s">
        <v>81</v>
      </c>
      <c r="L5" s="19">
        <f t="shared" si="0"/>
        <v>178</v>
      </c>
      <c r="M5" s="19">
        <v>1</v>
      </c>
      <c r="N5" s="29">
        <f aca="true" t="shared" si="2" ref="N5:N21">L5/M5</f>
        <v>178</v>
      </c>
      <c r="O5" s="17">
        <f t="shared" si="1"/>
        <v>178</v>
      </c>
    </row>
    <row r="6" spans="1:15" ht="13.5">
      <c r="A6" s="9" t="s">
        <v>84</v>
      </c>
      <c r="B6" s="5" t="s">
        <v>83</v>
      </c>
      <c r="C6" s="18">
        <v>89</v>
      </c>
      <c r="D6" s="18">
        <v>79</v>
      </c>
      <c r="E6" s="19">
        <v>178</v>
      </c>
      <c r="F6" s="19">
        <v>148</v>
      </c>
      <c r="G6" s="19">
        <v>107</v>
      </c>
      <c r="H6" s="19">
        <v>115</v>
      </c>
      <c r="I6" s="17">
        <v>86</v>
      </c>
      <c r="J6" s="17" t="s">
        <v>8</v>
      </c>
      <c r="K6" s="19">
        <v>109</v>
      </c>
      <c r="L6" s="19">
        <f t="shared" si="0"/>
        <v>911</v>
      </c>
      <c r="M6" s="19">
        <v>8</v>
      </c>
      <c r="N6" s="29">
        <f t="shared" si="2"/>
        <v>113.875</v>
      </c>
      <c r="O6" s="17">
        <f t="shared" si="1"/>
        <v>114</v>
      </c>
    </row>
    <row r="7" spans="1:15" ht="13.5">
      <c r="A7" s="9" t="s">
        <v>85</v>
      </c>
      <c r="B7" s="5" t="s">
        <v>83</v>
      </c>
      <c r="C7" s="18">
        <v>13</v>
      </c>
      <c r="D7" s="17">
        <v>13</v>
      </c>
      <c r="E7" s="19">
        <v>171</v>
      </c>
      <c r="F7" s="17">
        <v>8</v>
      </c>
      <c r="G7" s="18">
        <v>10</v>
      </c>
      <c r="H7" s="19">
        <v>15</v>
      </c>
      <c r="I7" s="17">
        <v>7</v>
      </c>
      <c r="J7" s="17" t="s">
        <v>8</v>
      </c>
      <c r="K7" s="19">
        <v>16</v>
      </c>
      <c r="L7" s="19">
        <f t="shared" si="0"/>
        <v>253</v>
      </c>
      <c r="M7" s="19">
        <v>8</v>
      </c>
      <c r="N7" s="29">
        <f t="shared" si="2"/>
        <v>31.625</v>
      </c>
      <c r="O7" s="17">
        <f t="shared" si="1"/>
        <v>32</v>
      </c>
    </row>
    <row r="8" spans="1:15" ht="13.5">
      <c r="A8" s="9" t="s">
        <v>86</v>
      </c>
      <c r="B8" s="5" t="s">
        <v>83</v>
      </c>
      <c r="C8" s="18">
        <v>12</v>
      </c>
      <c r="D8" s="17">
        <v>12</v>
      </c>
      <c r="E8" s="19">
        <v>17</v>
      </c>
      <c r="F8" s="19">
        <v>11</v>
      </c>
      <c r="G8" s="17">
        <v>13</v>
      </c>
      <c r="H8" s="19">
        <v>17</v>
      </c>
      <c r="I8" s="17">
        <v>17</v>
      </c>
      <c r="J8" s="17">
        <v>13</v>
      </c>
      <c r="K8" s="19">
        <v>13</v>
      </c>
      <c r="L8" s="19">
        <f t="shared" si="0"/>
        <v>125</v>
      </c>
      <c r="M8" s="19">
        <v>9</v>
      </c>
      <c r="N8" s="29">
        <f t="shared" si="2"/>
        <v>13.88888888888889</v>
      </c>
      <c r="O8" s="17">
        <f t="shared" si="1"/>
        <v>14</v>
      </c>
    </row>
    <row r="9" spans="1:15" ht="13.5">
      <c r="A9" s="9" t="s">
        <v>87</v>
      </c>
      <c r="B9" s="5" t="s">
        <v>83</v>
      </c>
      <c r="C9" s="18">
        <v>26</v>
      </c>
      <c r="D9" s="18">
        <v>26</v>
      </c>
      <c r="E9" s="19">
        <v>21</v>
      </c>
      <c r="F9" s="19">
        <v>26</v>
      </c>
      <c r="G9" s="19">
        <v>24</v>
      </c>
      <c r="H9" s="19">
        <v>21</v>
      </c>
      <c r="I9" s="17">
        <v>28</v>
      </c>
      <c r="J9" s="17">
        <v>21</v>
      </c>
      <c r="K9" s="19">
        <v>25</v>
      </c>
      <c r="L9" s="19">
        <f t="shared" si="0"/>
        <v>218</v>
      </c>
      <c r="M9" s="19">
        <v>9</v>
      </c>
      <c r="N9" s="29">
        <f t="shared" si="2"/>
        <v>24.22222222222222</v>
      </c>
      <c r="O9" s="17">
        <f t="shared" si="1"/>
        <v>24</v>
      </c>
    </row>
    <row r="10" spans="1:15" ht="13.5">
      <c r="A10" s="9" t="s">
        <v>88</v>
      </c>
      <c r="B10" s="5" t="s">
        <v>83</v>
      </c>
      <c r="C10" s="18">
        <v>24</v>
      </c>
      <c r="D10" s="18">
        <v>24</v>
      </c>
      <c r="E10" s="19">
        <v>21</v>
      </c>
      <c r="F10" s="17">
        <v>31</v>
      </c>
      <c r="G10" s="19">
        <v>25</v>
      </c>
      <c r="H10" s="19">
        <v>28</v>
      </c>
      <c r="I10" s="17">
        <v>20</v>
      </c>
      <c r="J10" s="17">
        <v>32</v>
      </c>
      <c r="K10" s="19">
        <v>20</v>
      </c>
      <c r="L10" s="19">
        <f t="shared" si="0"/>
        <v>225</v>
      </c>
      <c r="M10" s="19">
        <v>9</v>
      </c>
      <c r="N10" s="29">
        <f t="shared" si="2"/>
        <v>25</v>
      </c>
      <c r="O10" s="17">
        <f t="shared" si="1"/>
        <v>25</v>
      </c>
    </row>
    <row r="11" spans="1:15" ht="13.5">
      <c r="A11" s="9" t="s">
        <v>89</v>
      </c>
      <c r="B11" s="5" t="s">
        <v>83</v>
      </c>
      <c r="C11" s="18">
        <v>111</v>
      </c>
      <c r="D11" s="18">
        <v>18</v>
      </c>
      <c r="E11" s="19">
        <v>19</v>
      </c>
      <c r="F11" s="22">
        <v>22</v>
      </c>
      <c r="G11" s="19">
        <v>20</v>
      </c>
      <c r="H11" s="19">
        <v>20</v>
      </c>
      <c r="I11" s="17">
        <v>18</v>
      </c>
      <c r="J11" s="17">
        <v>21</v>
      </c>
      <c r="K11" s="19">
        <v>17</v>
      </c>
      <c r="L11" s="19">
        <f t="shared" si="0"/>
        <v>266</v>
      </c>
      <c r="M11" s="19">
        <v>9</v>
      </c>
      <c r="N11" s="29">
        <f t="shared" si="2"/>
        <v>29.555555555555557</v>
      </c>
      <c r="O11" s="17">
        <f t="shared" si="1"/>
        <v>30</v>
      </c>
    </row>
    <row r="12" spans="1:15" ht="13.5">
      <c r="A12" s="9" t="s">
        <v>13</v>
      </c>
      <c r="B12" s="5" t="s">
        <v>83</v>
      </c>
      <c r="C12" s="18">
        <v>42</v>
      </c>
      <c r="D12" s="18">
        <v>42</v>
      </c>
      <c r="E12" s="19">
        <v>53</v>
      </c>
      <c r="F12" s="17">
        <v>41</v>
      </c>
      <c r="G12" s="19">
        <v>53</v>
      </c>
      <c r="H12" s="19">
        <v>48</v>
      </c>
      <c r="I12" s="17">
        <v>25</v>
      </c>
      <c r="J12" s="17" t="s">
        <v>8</v>
      </c>
      <c r="K12" s="17">
        <v>89</v>
      </c>
      <c r="L12" s="19">
        <f t="shared" si="0"/>
        <v>393</v>
      </c>
      <c r="M12" s="19">
        <v>8</v>
      </c>
      <c r="N12" s="29">
        <f t="shared" si="2"/>
        <v>49.125</v>
      </c>
      <c r="O12" s="17">
        <f t="shared" si="1"/>
        <v>49</v>
      </c>
    </row>
    <row r="13" spans="1:15" ht="13.5">
      <c r="A13" s="9" t="s">
        <v>15</v>
      </c>
      <c r="B13" s="5" t="s">
        <v>40</v>
      </c>
      <c r="C13" s="18">
        <v>218</v>
      </c>
      <c r="D13" s="17">
        <v>218</v>
      </c>
      <c r="E13" s="19">
        <v>204</v>
      </c>
      <c r="F13" s="19">
        <v>240</v>
      </c>
      <c r="G13" s="17">
        <v>207</v>
      </c>
      <c r="H13" s="19">
        <v>208</v>
      </c>
      <c r="I13" s="17">
        <v>228</v>
      </c>
      <c r="J13" s="17" t="s">
        <v>8</v>
      </c>
      <c r="K13" s="17" t="s">
        <v>41</v>
      </c>
      <c r="L13" s="19">
        <f t="shared" si="0"/>
        <v>1523</v>
      </c>
      <c r="M13" s="19">
        <v>7</v>
      </c>
      <c r="N13" s="29">
        <f t="shared" si="2"/>
        <v>217.57142857142858</v>
      </c>
      <c r="O13" s="17">
        <f t="shared" si="1"/>
        <v>218</v>
      </c>
    </row>
    <row r="14" spans="1:15" ht="13.5">
      <c r="A14" s="9" t="s">
        <v>16</v>
      </c>
      <c r="B14" s="5" t="s">
        <v>83</v>
      </c>
      <c r="C14" s="18">
        <v>688</v>
      </c>
      <c r="D14" s="22">
        <v>688</v>
      </c>
      <c r="E14" s="22">
        <v>421</v>
      </c>
      <c r="F14" s="19">
        <v>430</v>
      </c>
      <c r="G14" s="17" t="s">
        <v>81</v>
      </c>
      <c r="H14" s="19">
        <v>200</v>
      </c>
      <c r="I14" s="17">
        <v>880</v>
      </c>
      <c r="J14" s="17" t="s">
        <v>8</v>
      </c>
      <c r="K14" s="17" t="s">
        <v>81</v>
      </c>
      <c r="L14" s="19">
        <f t="shared" si="0"/>
        <v>3307</v>
      </c>
      <c r="M14" s="19">
        <v>6</v>
      </c>
      <c r="N14" s="29">
        <f t="shared" si="2"/>
        <v>551.1666666666666</v>
      </c>
      <c r="O14" s="17">
        <f t="shared" si="1"/>
        <v>551</v>
      </c>
    </row>
    <row r="15" spans="1:15" ht="13.5">
      <c r="A15" s="9" t="s">
        <v>18</v>
      </c>
      <c r="B15" s="5" t="s">
        <v>83</v>
      </c>
      <c r="C15" s="18">
        <v>138</v>
      </c>
      <c r="D15" s="18">
        <v>138</v>
      </c>
      <c r="E15" s="19">
        <v>111</v>
      </c>
      <c r="F15" s="19">
        <v>153</v>
      </c>
      <c r="G15" s="17">
        <v>232</v>
      </c>
      <c r="H15" s="19">
        <v>118</v>
      </c>
      <c r="I15" s="17">
        <v>118</v>
      </c>
      <c r="J15" s="17" t="s">
        <v>8</v>
      </c>
      <c r="K15" s="19">
        <v>128</v>
      </c>
      <c r="L15" s="19">
        <f t="shared" si="0"/>
        <v>1136</v>
      </c>
      <c r="M15" s="19">
        <v>8</v>
      </c>
      <c r="N15" s="29">
        <f t="shared" si="2"/>
        <v>142</v>
      </c>
      <c r="O15" s="17">
        <f t="shared" si="1"/>
        <v>142</v>
      </c>
    </row>
    <row r="16" spans="1:15" ht="13.5">
      <c r="A16" s="9" t="s">
        <v>20</v>
      </c>
      <c r="B16" s="5" t="s">
        <v>21</v>
      </c>
      <c r="C16" s="18">
        <v>178</v>
      </c>
      <c r="D16" s="18">
        <v>213</v>
      </c>
      <c r="E16" s="19">
        <v>199</v>
      </c>
      <c r="F16" s="19">
        <v>221</v>
      </c>
      <c r="G16" s="17" t="s">
        <v>69</v>
      </c>
      <c r="H16" s="19">
        <v>238</v>
      </c>
      <c r="I16" s="17">
        <v>215</v>
      </c>
      <c r="J16" s="17">
        <v>268</v>
      </c>
      <c r="K16" s="19">
        <v>209</v>
      </c>
      <c r="L16" s="19">
        <f t="shared" si="0"/>
        <v>1741</v>
      </c>
      <c r="M16" s="19">
        <v>8</v>
      </c>
      <c r="N16" s="29">
        <f t="shared" si="2"/>
        <v>217.625</v>
      </c>
      <c r="O16" s="17">
        <f t="shared" si="1"/>
        <v>218</v>
      </c>
    </row>
    <row r="17" spans="1:15" ht="13.5">
      <c r="A17" s="9" t="s">
        <v>22</v>
      </c>
      <c r="B17" s="5" t="s">
        <v>23</v>
      </c>
      <c r="C17" s="18">
        <v>88</v>
      </c>
      <c r="D17" s="18">
        <v>88</v>
      </c>
      <c r="E17" s="19">
        <v>70</v>
      </c>
      <c r="F17" s="19">
        <v>141</v>
      </c>
      <c r="G17" s="19">
        <v>140</v>
      </c>
      <c r="H17" s="19">
        <v>200</v>
      </c>
      <c r="I17" s="17">
        <v>188</v>
      </c>
      <c r="J17" s="17">
        <v>167</v>
      </c>
      <c r="K17" s="19">
        <v>88</v>
      </c>
      <c r="L17" s="19">
        <f t="shared" si="0"/>
        <v>1170</v>
      </c>
      <c r="M17" s="19">
        <v>9</v>
      </c>
      <c r="N17" s="29">
        <f t="shared" si="2"/>
        <v>130</v>
      </c>
      <c r="O17" s="17">
        <f t="shared" si="1"/>
        <v>130</v>
      </c>
    </row>
    <row r="18" spans="1:15" ht="13.5">
      <c r="A18" s="3" t="s">
        <v>1</v>
      </c>
      <c r="B18" s="4"/>
      <c r="C18" s="30">
        <v>41998</v>
      </c>
      <c r="D18" s="30"/>
      <c r="E18" s="30"/>
      <c r="F18" s="30">
        <v>41997</v>
      </c>
      <c r="G18" s="30"/>
      <c r="H18" s="10">
        <v>41998</v>
      </c>
      <c r="I18" s="10">
        <v>41998</v>
      </c>
      <c r="J18" s="10">
        <v>41998</v>
      </c>
      <c r="K18" s="10">
        <v>41998</v>
      </c>
      <c r="L18" s="31" t="s">
        <v>4</v>
      </c>
      <c r="M18" s="31" t="s">
        <v>5</v>
      </c>
      <c r="N18" s="31" t="s">
        <v>6</v>
      </c>
      <c r="O18" s="31"/>
    </row>
    <row r="19" spans="1:17" ht="13.5">
      <c r="A19" s="3" t="s">
        <v>3</v>
      </c>
      <c r="B19" s="4"/>
      <c r="C19" s="27" t="s">
        <v>113</v>
      </c>
      <c r="D19" s="27" t="s">
        <v>114</v>
      </c>
      <c r="E19" s="27" t="s">
        <v>115</v>
      </c>
      <c r="F19" s="27" t="s">
        <v>116</v>
      </c>
      <c r="G19" s="27" t="s">
        <v>117</v>
      </c>
      <c r="H19" s="32" t="s">
        <v>118</v>
      </c>
      <c r="I19" s="32"/>
      <c r="J19" s="27" t="s">
        <v>119</v>
      </c>
      <c r="K19" s="27" t="s">
        <v>120</v>
      </c>
      <c r="L19" s="31"/>
      <c r="M19" s="31"/>
      <c r="N19" s="31"/>
      <c r="O19" s="31"/>
      <c r="P19" s="33"/>
      <c r="Q19" s="33"/>
    </row>
    <row r="20" spans="1:15" ht="13.5">
      <c r="A20" s="9" t="s">
        <v>42</v>
      </c>
      <c r="B20" s="5" t="s">
        <v>43</v>
      </c>
      <c r="C20" s="18">
        <v>148</v>
      </c>
      <c r="D20" s="18">
        <v>148</v>
      </c>
      <c r="E20" s="19">
        <v>145</v>
      </c>
      <c r="F20" s="19">
        <v>149</v>
      </c>
      <c r="G20" s="19">
        <v>148</v>
      </c>
      <c r="H20" s="19">
        <v>148</v>
      </c>
      <c r="I20" s="17">
        <v>148</v>
      </c>
      <c r="J20" s="17">
        <v>144</v>
      </c>
      <c r="K20" s="19">
        <v>147</v>
      </c>
      <c r="L20" s="19">
        <f t="shared" si="0"/>
        <v>1325</v>
      </c>
      <c r="M20" s="19">
        <v>9</v>
      </c>
      <c r="N20" s="29">
        <f t="shared" si="2"/>
        <v>147.22222222222223</v>
      </c>
      <c r="O20" s="17">
        <f t="shared" si="1"/>
        <v>147</v>
      </c>
    </row>
    <row r="21" spans="1:15" ht="13.5">
      <c r="A21" s="9" t="s">
        <v>44</v>
      </c>
      <c r="B21" s="5" t="s">
        <v>43</v>
      </c>
      <c r="C21" s="18">
        <v>98</v>
      </c>
      <c r="D21" s="18">
        <v>98</v>
      </c>
      <c r="E21" s="19">
        <v>93</v>
      </c>
      <c r="F21" s="19">
        <v>99</v>
      </c>
      <c r="G21" s="19">
        <v>96</v>
      </c>
      <c r="H21" s="19">
        <v>100</v>
      </c>
      <c r="I21" s="17">
        <v>100</v>
      </c>
      <c r="J21" s="17">
        <v>95</v>
      </c>
      <c r="K21" s="19">
        <v>97</v>
      </c>
      <c r="L21" s="19">
        <f t="shared" si="0"/>
        <v>876</v>
      </c>
      <c r="M21" s="19">
        <v>8</v>
      </c>
      <c r="N21" s="29">
        <f t="shared" si="2"/>
        <v>109.5</v>
      </c>
      <c r="O21" s="17">
        <f t="shared" si="1"/>
        <v>110</v>
      </c>
    </row>
    <row r="22" spans="3:10" ht="13.5">
      <c r="C22" s="21"/>
      <c r="J22" s="21"/>
    </row>
    <row r="23" spans="12:13" ht="13.5">
      <c r="L23" s="13"/>
      <c r="M23" s="20"/>
    </row>
  </sheetData>
  <sheetProtection/>
  <mergeCells count="13">
    <mergeCell ref="B1:E1"/>
    <mergeCell ref="F2:G2"/>
    <mergeCell ref="C2:E2"/>
    <mergeCell ref="L2:L3"/>
    <mergeCell ref="M2:M3"/>
    <mergeCell ref="N2:O3"/>
    <mergeCell ref="C18:E18"/>
    <mergeCell ref="F18:G18"/>
    <mergeCell ref="H19:I19"/>
    <mergeCell ref="P19:Q19"/>
    <mergeCell ref="L18:L19"/>
    <mergeCell ref="M18:M19"/>
    <mergeCell ref="N18:O1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shimin023</dc:creator>
  <cp:keywords/>
  <dc:description/>
  <cp:lastModifiedBy>yasugi</cp:lastModifiedBy>
  <cp:lastPrinted>2015-06-23T04:08:06Z</cp:lastPrinted>
  <dcterms:created xsi:type="dcterms:W3CDTF">2013-04-24T02:18:25Z</dcterms:created>
  <dcterms:modified xsi:type="dcterms:W3CDTF">2016-12-01T00:46:49Z</dcterms:modified>
  <cp:category/>
  <cp:version/>
  <cp:contentType/>
  <cp:contentStatus/>
</cp:coreProperties>
</file>