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-files018\市職員\市民生活部\地域振興課\01共通\04各課からの照会・調査\政策企画課\オープンデータの提供及び更新作業について\R5(提出用）\"/>
    </mc:Choice>
  </mc:AlternateContent>
  <bookViews>
    <workbookView xWindow="-15" yWindow="8475" windowWidth="28830" windowHeight="4290"/>
  </bookViews>
  <sheets>
    <sheet name="乗客＆売上" sheetId="1" r:id="rId1"/>
    <sheet name="Sheet1" sheetId="2" r:id="rId2"/>
  </sheets>
  <definedNames>
    <definedName name="_xlnm.Print_Area" localSheetId="0">'乗客＆売上'!$A$1:$Y$42</definedName>
  </definedNames>
  <calcPr calcId="162913"/>
</workbook>
</file>

<file path=xl/calcChain.xml><?xml version="1.0" encoding="utf-8"?>
<calcChain xmlns="http://schemas.openxmlformats.org/spreadsheetml/2006/main">
  <c r="T12" i="1" l="1"/>
  <c r="U12" i="1"/>
  <c r="V12" i="1"/>
  <c r="W12" i="1"/>
  <c r="X12" i="1"/>
  <c r="T11" i="1"/>
  <c r="U11" i="1"/>
  <c r="V11" i="1"/>
  <c r="W11" i="1"/>
  <c r="X11" i="1"/>
  <c r="T9" i="1"/>
  <c r="U9" i="1"/>
  <c r="V9" i="1"/>
  <c r="W9" i="1"/>
  <c r="X9" i="1"/>
  <c r="T8" i="1"/>
  <c r="U8" i="1"/>
  <c r="V8" i="1"/>
  <c r="W8" i="1"/>
  <c r="X8" i="1"/>
  <c r="T6" i="1"/>
  <c r="U6" i="1"/>
  <c r="V6" i="1"/>
  <c r="W6" i="1"/>
  <c r="X6" i="1"/>
  <c r="T5" i="1"/>
  <c r="U5" i="1"/>
  <c r="V5" i="1"/>
  <c r="W5" i="1"/>
  <c r="X5" i="1"/>
  <c r="X10" i="1"/>
  <c r="W10" i="1" l="1"/>
  <c r="V10" i="1" l="1"/>
  <c r="U10" i="1" l="1"/>
  <c r="T10" i="1" l="1"/>
  <c r="S10" i="1" l="1"/>
  <c r="S12" i="1" s="1"/>
  <c r="R10" i="1"/>
  <c r="R12" i="1" s="1"/>
  <c r="Q10" i="1"/>
  <c r="Q12" i="1" s="1"/>
  <c r="P10" i="1"/>
  <c r="P12" i="1" s="1"/>
  <c r="O10" i="1"/>
  <c r="S9" i="1"/>
  <c r="R9" i="1"/>
  <c r="Q9" i="1"/>
  <c r="P9" i="1"/>
  <c r="S8" i="1"/>
  <c r="R8" i="1"/>
  <c r="P8" i="1"/>
  <c r="S5" i="1"/>
  <c r="S6" i="1"/>
  <c r="R6" i="1"/>
  <c r="Q6" i="1"/>
  <c r="P6" i="1"/>
  <c r="O6" i="1"/>
  <c r="R5" i="1"/>
  <c r="Q5" i="1"/>
  <c r="P5" i="1"/>
  <c r="O5" i="1"/>
  <c r="O9" i="1"/>
  <c r="N9" i="1"/>
  <c r="Q8" i="1"/>
  <c r="N6" i="1" l="1"/>
  <c r="M6" i="1"/>
  <c r="L6" i="1"/>
  <c r="C9" i="1" l="1"/>
  <c r="C6" i="1"/>
  <c r="D6" i="1"/>
  <c r="D9" i="1"/>
  <c r="E9" i="1"/>
  <c r="E6" i="1"/>
  <c r="B10" i="1"/>
  <c r="C10" i="1"/>
  <c r="C12" i="1" l="1"/>
  <c r="D12" i="1"/>
  <c r="O8" i="1"/>
  <c r="M5" i="1"/>
  <c r="N8" i="1"/>
  <c r="H8" i="1"/>
  <c r="I8" i="1"/>
  <c r="J8" i="1"/>
  <c r="K8" i="1"/>
  <c r="L8" i="1"/>
  <c r="M8" i="1"/>
  <c r="G8" i="1"/>
  <c r="I5" i="1"/>
  <c r="J5" i="1"/>
  <c r="K5" i="1"/>
  <c r="L5" i="1"/>
  <c r="N5" i="1"/>
  <c r="H5" i="1"/>
  <c r="G5" i="1"/>
  <c r="M9" i="1"/>
  <c r="L9" i="1"/>
  <c r="K9" i="1"/>
  <c r="J9" i="1"/>
  <c r="I9" i="1"/>
  <c r="H9" i="1"/>
  <c r="G9" i="1"/>
  <c r="F9" i="1"/>
  <c r="K6" i="1"/>
  <c r="J6" i="1"/>
  <c r="I6" i="1"/>
  <c r="H6" i="1"/>
  <c r="G6" i="1"/>
  <c r="F6" i="1"/>
  <c r="N10" i="1"/>
  <c r="O12" i="1" s="1"/>
  <c r="M10" i="1"/>
  <c r="L10" i="1"/>
  <c r="K10" i="1"/>
  <c r="J10" i="1"/>
  <c r="I10" i="1"/>
  <c r="H10" i="1"/>
  <c r="I12" i="1" s="1"/>
  <c r="G10" i="1"/>
  <c r="F10" i="1"/>
  <c r="E10" i="1"/>
  <c r="E12" i="1" s="1"/>
  <c r="L11" i="1"/>
  <c r="Q11" i="1" l="1"/>
  <c r="S11" i="1"/>
  <c r="O11" i="1"/>
  <c r="R11" i="1"/>
  <c r="N12" i="1"/>
  <c r="F12" i="1"/>
  <c r="H11" i="1"/>
  <c r="K12" i="1"/>
  <c r="P11" i="1"/>
  <c r="M11" i="1"/>
  <c r="G11" i="1"/>
  <c r="L12" i="1"/>
  <c r="M12" i="1"/>
  <c r="I11" i="1"/>
  <c r="K11" i="1"/>
  <c r="G12" i="1"/>
  <c r="J11" i="1"/>
  <c r="H12" i="1"/>
  <c r="N11" i="1"/>
  <c r="J12" i="1"/>
</calcChain>
</file>

<file path=xl/sharedStrings.xml><?xml version="1.0" encoding="utf-8"?>
<sst xmlns="http://schemas.openxmlformats.org/spreadsheetml/2006/main" count="35" uniqueCount="14">
  <si>
    <t>イエローバス運行状況</t>
    <rPh sb="6" eb="8">
      <t>ウンコウ</t>
    </rPh>
    <rPh sb="8" eb="10">
      <t>ジョウキョウ</t>
    </rPh>
    <phoneticPr fontId="2"/>
  </si>
  <si>
    <t>乗車人数</t>
    <rPh sb="0" eb="2">
      <t>ジョウシャ</t>
    </rPh>
    <rPh sb="2" eb="4">
      <t>ニンズウ</t>
    </rPh>
    <phoneticPr fontId="2"/>
  </si>
  <si>
    <t>料金収入</t>
    <rPh sb="0" eb="2">
      <t>リョウキン</t>
    </rPh>
    <rPh sb="2" eb="4">
      <t>シュウニュウ</t>
    </rPh>
    <phoneticPr fontId="2"/>
  </si>
  <si>
    <t>客単価</t>
    <rPh sb="0" eb="1">
      <t>キャク</t>
    </rPh>
    <rPh sb="1" eb="3">
      <t>タンカ</t>
    </rPh>
    <phoneticPr fontId="2"/>
  </si>
  <si>
    <t>年度</t>
    <rPh sb="0" eb="2">
      <t>ネンド</t>
    </rPh>
    <phoneticPr fontId="2"/>
  </si>
  <si>
    <t>（料金単位：千円）</t>
  </si>
  <si>
    <t>（前年度比）</t>
    <rPh sb="1" eb="5">
      <t>ゼンネンドヒ</t>
    </rPh>
    <phoneticPr fontId="2"/>
  </si>
  <si>
    <t>（H16年度比)</t>
    <rPh sb="4" eb="7">
      <t>ネンドヒ</t>
    </rPh>
    <phoneticPr fontId="2"/>
  </si>
  <si>
    <t>-</t>
    <phoneticPr fontId="2"/>
  </si>
  <si>
    <t>-</t>
  </si>
  <si>
    <t>-</t>
    <phoneticPr fontId="2"/>
  </si>
  <si>
    <t>-</t>
    <phoneticPr fontId="2"/>
  </si>
  <si>
    <t>R1</t>
    <phoneticPr fontId="2"/>
  </si>
  <si>
    <t>H12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</si>
</sst>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\(0%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">
    <xf numFmtId="0" fontId="0" fillId="0" borderId="0" xfId="0"/>
    <xf numFmtId="38" fontId="3" fillId="0" borderId="0" xfId="2" applyFont="1" applyFill="1" applyBorder="1"/>
    <xf numFmtId="38" fontId="3" fillId="0" borderId="0" xfId="2" applyFont="1" applyFill="1" applyBorder="1" applyAlignment="1">
      <alignment horizontal="center"/>
    </xf>
    <xf numFmtId="176" fontId="3" fillId="0" borderId="0" xfId="2" applyNumberFormat="1" applyFont="1" applyFill="1" applyBorder="1"/>
    <xf numFmtId="38" fontId="3" fillId="0" borderId="3" xfId="2" applyFont="1" applyFill="1" applyBorder="1"/>
    <xf numFmtId="38" fontId="3" fillId="0" borderId="0" xfId="2" applyFont="1" applyFill="1"/>
    <xf numFmtId="38" fontId="3" fillId="0" borderId="0" xfId="2" applyFont="1" applyFill="1" applyAlignment="1">
      <alignment horizontal="right"/>
    </xf>
    <xf numFmtId="38" fontId="3" fillId="0" borderId="1" xfId="2" applyFont="1" applyFill="1" applyBorder="1" applyAlignment="1">
      <alignment horizontal="center"/>
    </xf>
    <xf numFmtId="38" fontId="3" fillId="0" borderId="3" xfId="2" applyFont="1" applyFill="1" applyBorder="1" applyAlignment="1">
      <alignment horizontal="center"/>
    </xf>
    <xf numFmtId="38" fontId="6" fillId="0" borderId="4" xfId="2" applyFont="1" applyFill="1" applyBorder="1" applyAlignment="1">
      <alignment horizontal="right"/>
    </xf>
    <xf numFmtId="38" fontId="5" fillId="0" borderId="4" xfId="2" applyFont="1" applyFill="1" applyBorder="1" applyAlignment="1">
      <alignment horizontal="center"/>
    </xf>
    <xf numFmtId="177" fontId="5" fillId="0" borderId="4" xfId="1" applyNumberFormat="1" applyFont="1" applyFill="1" applyBorder="1"/>
    <xf numFmtId="38" fontId="6" fillId="0" borderId="2" xfId="2" applyFont="1" applyFill="1" applyBorder="1" applyAlignment="1">
      <alignment horizontal="right"/>
    </xf>
    <xf numFmtId="177" fontId="5" fillId="0" borderId="2" xfId="1" applyNumberFormat="1" applyFont="1" applyFill="1" applyBorder="1" applyAlignment="1">
      <alignment horizontal="center"/>
    </xf>
    <xf numFmtId="177" fontId="5" fillId="0" borderId="2" xfId="1" applyNumberFormat="1" applyFont="1" applyFill="1" applyBorder="1"/>
    <xf numFmtId="176" fontId="3" fillId="0" borderId="3" xfId="2" applyNumberFormat="1" applyFont="1" applyFill="1" applyBorder="1"/>
    <xf numFmtId="38" fontId="3" fillId="0" borderId="0" xfId="2" applyFont="1" applyFill="1" applyAlignment="1">
      <alignment vertical="top" wrapText="1"/>
    </xf>
    <xf numFmtId="0" fontId="0" fillId="0" borderId="0" xfId="0" applyFill="1"/>
    <xf numFmtId="38" fontId="4" fillId="0" borderId="0" xfId="2" applyFont="1" applyFill="1" applyAlignment="1">
      <alignment horizontal="center" vertical="center"/>
    </xf>
    <xf numFmtId="0" fontId="0" fillId="0" borderId="0" xfId="0" applyAlignme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イエローバス運行状況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58324296289311"/>
          <c:y val="9.8697415761022658E-2"/>
          <c:w val="0.78203152749618876"/>
          <c:h val="0.69264858644415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'乗客＆売上'!$A$4</c:f>
              <c:strCache>
                <c:ptCount val="1"/>
                <c:pt idx="0">
                  <c:v>乗車人数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'乗客＆売上'!$B$3:$X$3</c:f>
              <c:strCache>
                <c:ptCount val="23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</c:strCache>
            </c:strRef>
          </c:cat>
          <c:val>
            <c:numRef>
              <c:f>'乗客＆売上'!$B$4:$X$4</c:f>
              <c:numCache>
                <c:formatCode>#,##0_);[Red]\(#,##0\)</c:formatCode>
                <c:ptCount val="23"/>
                <c:pt idx="0">
                  <c:v>386387</c:v>
                </c:pt>
                <c:pt idx="1">
                  <c:v>439339</c:v>
                </c:pt>
                <c:pt idx="2">
                  <c:v>428771</c:v>
                </c:pt>
                <c:pt idx="3">
                  <c:v>443018</c:v>
                </c:pt>
                <c:pt idx="4">
                  <c:v>424497</c:v>
                </c:pt>
                <c:pt idx="5">
                  <c:v>402393</c:v>
                </c:pt>
                <c:pt idx="6">
                  <c:v>395457</c:v>
                </c:pt>
                <c:pt idx="7">
                  <c:v>431997</c:v>
                </c:pt>
                <c:pt idx="8">
                  <c:v>436122</c:v>
                </c:pt>
                <c:pt idx="9">
                  <c:v>408913</c:v>
                </c:pt>
                <c:pt idx="10">
                  <c:v>429709</c:v>
                </c:pt>
                <c:pt idx="11">
                  <c:v>411241</c:v>
                </c:pt>
                <c:pt idx="12">
                  <c:v>406411</c:v>
                </c:pt>
                <c:pt idx="13">
                  <c:v>389426</c:v>
                </c:pt>
                <c:pt idx="14">
                  <c:v>366996</c:v>
                </c:pt>
                <c:pt idx="15">
                  <c:v>332633</c:v>
                </c:pt>
                <c:pt idx="16">
                  <c:v>323888</c:v>
                </c:pt>
                <c:pt idx="17">
                  <c:v>326726</c:v>
                </c:pt>
                <c:pt idx="18">
                  <c:v>312787</c:v>
                </c:pt>
                <c:pt idx="19">
                  <c:v>303669</c:v>
                </c:pt>
                <c:pt idx="20">
                  <c:v>256843</c:v>
                </c:pt>
                <c:pt idx="21">
                  <c:v>259724</c:v>
                </c:pt>
                <c:pt idx="22">
                  <c:v>261408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8-4D1D-A8F0-C74DDD0B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2888447"/>
        <c:axId val="1532887615"/>
      </c:barChart>
      <c:lineChart>
        <c:grouping val="standard"/>
        <c:varyColors val="0"/>
        <c:ser>
          <c:idx val="1"/>
          <c:order val="1"/>
          <c:tx>
            <c:strRef>
              <c:f>'乗客＆売上'!$A$7</c:f>
              <c:strCache>
                <c:ptCount val="1"/>
                <c:pt idx="0">
                  <c:v>料金収入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'乗客＆売上'!$B$7:$X$7</c:f>
              <c:numCache>
                <c:formatCode>#,##0_);[Red]\(#,##0\)</c:formatCode>
                <c:ptCount val="23"/>
                <c:pt idx="0">
                  <c:v>62003</c:v>
                </c:pt>
                <c:pt idx="1">
                  <c:v>65783</c:v>
                </c:pt>
                <c:pt idx="2">
                  <c:v>62995</c:v>
                </c:pt>
                <c:pt idx="3">
                  <c:v>63470</c:v>
                </c:pt>
                <c:pt idx="4">
                  <c:v>58503</c:v>
                </c:pt>
                <c:pt idx="5">
                  <c:v>54014</c:v>
                </c:pt>
                <c:pt idx="6">
                  <c:v>50594</c:v>
                </c:pt>
                <c:pt idx="7">
                  <c:v>55977</c:v>
                </c:pt>
                <c:pt idx="8">
                  <c:v>54127</c:v>
                </c:pt>
                <c:pt idx="9">
                  <c:v>51846</c:v>
                </c:pt>
                <c:pt idx="10">
                  <c:v>52928</c:v>
                </c:pt>
                <c:pt idx="11">
                  <c:v>54597</c:v>
                </c:pt>
                <c:pt idx="12">
                  <c:v>52182</c:v>
                </c:pt>
                <c:pt idx="13">
                  <c:v>50973</c:v>
                </c:pt>
                <c:pt idx="14">
                  <c:v>47799</c:v>
                </c:pt>
                <c:pt idx="15">
                  <c:v>45327</c:v>
                </c:pt>
                <c:pt idx="16">
                  <c:v>44105</c:v>
                </c:pt>
                <c:pt idx="17">
                  <c:v>45506</c:v>
                </c:pt>
                <c:pt idx="18">
                  <c:v>42729</c:v>
                </c:pt>
                <c:pt idx="19">
                  <c:v>40789</c:v>
                </c:pt>
                <c:pt idx="20">
                  <c:v>33911</c:v>
                </c:pt>
                <c:pt idx="21">
                  <c:v>33500</c:v>
                </c:pt>
                <c:pt idx="22">
                  <c:v>35597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D1D-A8F0-C74DDD0B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591055"/>
        <c:axId val="1939592719"/>
      </c:lineChart>
      <c:catAx>
        <c:axId val="1532888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年度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2887615"/>
        <c:crosses val="autoZero"/>
        <c:auto val="1"/>
        <c:lblAlgn val="ctr"/>
        <c:lblOffset val="100"/>
        <c:noMultiLvlLbl val="0"/>
      </c:catAx>
      <c:valAx>
        <c:axId val="1532887615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乗車人数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+mn-ea"/>
                <a:cs typeface="+mn-cs"/>
              </a:defRPr>
            </a:pPr>
            <a:endParaRPr lang="ja-JP"/>
          </a:p>
        </c:txPr>
        <c:crossAx val="1532888447"/>
        <c:crosses val="autoZero"/>
        <c:crossBetween val="between"/>
      </c:valAx>
      <c:valAx>
        <c:axId val="1939592719"/>
        <c:scaling>
          <c:orientation val="minMax"/>
          <c:min val="30000"/>
        </c:scaling>
        <c:delete val="0"/>
        <c:axPos val="r"/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料金収入（単位・・・千円）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+mn-ea"/>
                <a:cs typeface="+mn-cs"/>
              </a:defRPr>
            </a:pPr>
            <a:endParaRPr lang="ja-JP"/>
          </a:p>
        </c:txPr>
        <c:crossAx val="1939591055"/>
        <c:crosses val="max"/>
        <c:crossBetween val="between"/>
      </c:valAx>
      <c:catAx>
        <c:axId val="1939591055"/>
        <c:scaling>
          <c:orientation val="minMax"/>
        </c:scaling>
        <c:delete val="1"/>
        <c:axPos val="b"/>
        <c:majorTickMark val="out"/>
        <c:minorTickMark val="none"/>
        <c:tickLblPos val="nextTo"/>
        <c:crossAx val="1939592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 w="12700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H16</a:t>
            </a:r>
            <a:r>
              <a:rPr lang="ja-JP" altLang="en-US">
                <a:latin typeface="+mn-ea"/>
                <a:ea typeface="+mn-ea"/>
              </a:rPr>
              <a:t>年度比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乗車人数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'乗客＆売上'!$F$3:$X$3</c:f>
              <c:strCache>
                <c:ptCount val="19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</c:strCache>
            </c:strRef>
          </c:cat>
          <c:val>
            <c:numRef>
              <c:f>'乗客＆売上'!$F$5:$X$5</c:f>
              <c:numCache>
                <c:formatCode>\(0%\)</c:formatCode>
                <c:ptCount val="19"/>
                <c:pt idx="0">
                  <c:v>1</c:v>
                </c:pt>
                <c:pt idx="1">
                  <c:v>0.94792896062869703</c:v>
                </c:pt>
                <c:pt idx="2">
                  <c:v>0.93158962254150202</c:v>
                </c:pt>
                <c:pt idx="3">
                  <c:v>1.0176679693849426</c:v>
                </c:pt>
                <c:pt idx="4">
                  <c:v>1.0273853525466612</c:v>
                </c:pt>
                <c:pt idx="5">
                  <c:v>0.9632883153473405</c:v>
                </c:pt>
                <c:pt idx="6">
                  <c:v>1.0122780608579094</c:v>
                </c:pt>
                <c:pt idx="7">
                  <c:v>0.96877245304442672</c:v>
                </c:pt>
                <c:pt idx="8">
                  <c:v>0.95739428076052369</c:v>
                </c:pt>
                <c:pt idx="9">
                  <c:v>0.9173822194267568</c:v>
                </c:pt>
                <c:pt idx="10">
                  <c:v>0.86454321231952169</c:v>
                </c:pt>
                <c:pt idx="11">
                  <c:v>0.78359328805621709</c:v>
                </c:pt>
                <c:pt idx="12">
                  <c:v>0.76299243575337394</c:v>
                </c:pt>
                <c:pt idx="13">
                  <c:v>0.76967799536863635</c:v>
                </c:pt>
                <c:pt idx="14">
                  <c:v>0.73684148533440752</c:v>
                </c:pt>
                <c:pt idx="15">
                  <c:v>0.71536194602081993</c:v>
                </c:pt>
                <c:pt idx="16">
                  <c:v>0.60505256809824337</c:v>
                </c:pt>
                <c:pt idx="17">
                  <c:v>0.61183942407131264</c:v>
                </c:pt>
                <c:pt idx="18">
                  <c:v>0.61580647213054507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B-4BAD-BF1D-7D065590BE9C}"/>
            </c:ext>
          </c:extLst>
        </c:ser>
        <c:ser>
          <c:idx val="1"/>
          <c:order val="1"/>
          <c:tx>
            <c:v>料金収入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'乗客＆売上'!$F$3:$X$3</c:f>
              <c:strCache>
                <c:ptCount val="19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</c:strCache>
            </c:strRef>
          </c:cat>
          <c:val>
            <c:numRef>
              <c:f>'乗客＆売上'!$F$8:$X$8</c:f>
              <c:numCache>
                <c:formatCode>\(0%\)</c:formatCode>
                <c:ptCount val="19"/>
                <c:pt idx="0">
                  <c:v>1</c:v>
                </c:pt>
                <c:pt idx="1">
                  <c:v>0.92326889219356267</c:v>
                </c:pt>
                <c:pt idx="2">
                  <c:v>0.86481035160590058</c:v>
                </c:pt>
                <c:pt idx="3">
                  <c:v>0.956822727039639</c:v>
                </c:pt>
                <c:pt idx="4">
                  <c:v>0.92520041707262879</c:v>
                </c:pt>
                <c:pt idx="5">
                  <c:v>0.88621096354033124</c:v>
                </c:pt>
                <c:pt idx="6">
                  <c:v>0.90470574158590156</c:v>
                </c:pt>
                <c:pt idx="7">
                  <c:v>0.93323419311830158</c:v>
                </c:pt>
                <c:pt idx="8">
                  <c:v>0.89195425875596124</c:v>
                </c:pt>
                <c:pt idx="9">
                  <c:v>0.87128865186400695</c:v>
                </c:pt>
                <c:pt idx="10">
                  <c:v>0.81703502384493099</c:v>
                </c:pt>
                <c:pt idx="11">
                  <c:v>0.7747807804727963</c:v>
                </c:pt>
                <c:pt idx="12">
                  <c:v>0.75389296275404682</c:v>
                </c:pt>
                <c:pt idx="13">
                  <c:v>0.77784045262636103</c:v>
                </c:pt>
                <c:pt idx="14">
                  <c:v>0.73037280139480032</c:v>
                </c:pt>
                <c:pt idx="15">
                  <c:v>0.69721210878074624</c:v>
                </c:pt>
                <c:pt idx="16">
                  <c:v>0.57964548826555906</c:v>
                </c:pt>
                <c:pt idx="17">
                  <c:v>0.57262020751072595</c:v>
                </c:pt>
                <c:pt idx="18">
                  <c:v>0.60846452318684507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B-4BAD-BF1D-7D065590B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9683071"/>
        <c:axId val="2009677247"/>
      </c:lineChart>
      <c:catAx>
        <c:axId val="20096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ja-JP"/>
          </a:p>
        </c:txPr>
        <c:crossAx val="2009677247"/>
        <c:crosses val="autoZero"/>
        <c:auto val="1"/>
        <c:lblAlgn val="ctr"/>
        <c:lblOffset val="100"/>
        <c:noMultiLvlLbl val="0"/>
      </c:catAx>
      <c:valAx>
        <c:axId val="2009677247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\(0%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+mn-ea"/>
                <a:cs typeface="+mn-cs"/>
              </a:defRPr>
            </a:pPr>
            <a:endParaRPr lang="ja-JP"/>
          </a:p>
        </c:txPr>
        <c:crossAx val="200968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Sheet1!$D$4:$Z$4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7-4435-837E-2CAE7ED8ED17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乗車人数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Sheet1!$D$5:$Z$5</c:f>
              <c:numCache>
                <c:formatCode>#,##0_);[Red]\(#,##0\)</c:formatCode>
                <c:ptCount val="23"/>
                <c:pt idx="0">
                  <c:v>386387</c:v>
                </c:pt>
                <c:pt idx="1">
                  <c:v>439339</c:v>
                </c:pt>
                <c:pt idx="2">
                  <c:v>428771</c:v>
                </c:pt>
                <c:pt idx="3">
                  <c:v>443018</c:v>
                </c:pt>
                <c:pt idx="4">
                  <c:v>424497</c:v>
                </c:pt>
                <c:pt idx="5">
                  <c:v>402393</c:v>
                </c:pt>
                <c:pt idx="6">
                  <c:v>395457</c:v>
                </c:pt>
                <c:pt idx="7">
                  <c:v>431997</c:v>
                </c:pt>
                <c:pt idx="8">
                  <c:v>436122</c:v>
                </c:pt>
                <c:pt idx="9">
                  <c:v>408913</c:v>
                </c:pt>
                <c:pt idx="10">
                  <c:v>429709</c:v>
                </c:pt>
                <c:pt idx="11">
                  <c:v>411241</c:v>
                </c:pt>
                <c:pt idx="12">
                  <c:v>406411</c:v>
                </c:pt>
                <c:pt idx="13">
                  <c:v>389426</c:v>
                </c:pt>
                <c:pt idx="14">
                  <c:v>366996</c:v>
                </c:pt>
                <c:pt idx="15">
                  <c:v>332633</c:v>
                </c:pt>
                <c:pt idx="16">
                  <c:v>323888</c:v>
                </c:pt>
                <c:pt idx="17">
                  <c:v>326726</c:v>
                </c:pt>
                <c:pt idx="18">
                  <c:v>312787</c:v>
                </c:pt>
                <c:pt idx="19">
                  <c:v>303669</c:v>
                </c:pt>
                <c:pt idx="20">
                  <c:v>256843</c:v>
                </c:pt>
                <c:pt idx="21">
                  <c:v>259724</c:v>
                </c:pt>
                <c:pt idx="22">
                  <c:v>261408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7-4435-837E-2CAE7ED8E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628687"/>
        <c:axId val="1642627439"/>
      </c:barChart>
      <c:lineChart>
        <c:grouping val="stacked"/>
        <c:varyColors val="0"/>
        <c:ser>
          <c:idx val="2"/>
          <c:order val="2"/>
          <c:tx>
            <c:strRef>
              <c:f>Sheet1!$C$6</c:f>
              <c:strCache>
                <c:ptCount val="1"/>
                <c:pt idx="0">
                  <c:v>料金収入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Sheet1!$D$6:$Z$6</c:f>
              <c:numCache>
                <c:formatCode>#,##0_);[Red]\(#,##0\)</c:formatCode>
                <c:ptCount val="23"/>
                <c:pt idx="0">
                  <c:v>62003</c:v>
                </c:pt>
                <c:pt idx="1">
                  <c:v>65783</c:v>
                </c:pt>
                <c:pt idx="2">
                  <c:v>62995</c:v>
                </c:pt>
                <c:pt idx="3">
                  <c:v>63470</c:v>
                </c:pt>
                <c:pt idx="4">
                  <c:v>58503</c:v>
                </c:pt>
                <c:pt idx="5">
                  <c:v>54014</c:v>
                </c:pt>
                <c:pt idx="6">
                  <c:v>50594</c:v>
                </c:pt>
                <c:pt idx="7">
                  <c:v>55977</c:v>
                </c:pt>
                <c:pt idx="8">
                  <c:v>54127</c:v>
                </c:pt>
                <c:pt idx="9">
                  <c:v>51846</c:v>
                </c:pt>
                <c:pt idx="10">
                  <c:v>52928</c:v>
                </c:pt>
                <c:pt idx="11">
                  <c:v>54597</c:v>
                </c:pt>
                <c:pt idx="12">
                  <c:v>52182</c:v>
                </c:pt>
                <c:pt idx="13">
                  <c:v>50973</c:v>
                </c:pt>
                <c:pt idx="14">
                  <c:v>47799</c:v>
                </c:pt>
                <c:pt idx="15">
                  <c:v>45327</c:v>
                </c:pt>
                <c:pt idx="16">
                  <c:v>44105</c:v>
                </c:pt>
                <c:pt idx="17">
                  <c:v>45506</c:v>
                </c:pt>
                <c:pt idx="18">
                  <c:v>42729</c:v>
                </c:pt>
                <c:pt idx="19">
                  <c:v>40789</c:v>
                </c:pt>
                <c:pt idx="20">
                  <c:v>33911</c:v>
                </c:pt>
                <c:pt idx="21">
                  <c:v>33500</c:v>
                </c:pt>
                <c:pt idx="22">
                  <c:v>35597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7-4435-837E-2CAE7ED8E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03327"/>
        <c:axId val="1455002079"/>
      </c:lineChart>
      <c:catAx>
        <c:axId val="1642628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42627439"/>
        <c:crosses val="autoZero"/>
        <c:auto val="1"/>
        <c:lblAlgn val="ctr"/>
        <c:lblOffset val="100"/>
        <c:noMultiLvlLbl val="0"/>
      </c:catAx>
      <c:valAx>
        <c:axId val="164262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42628687"/>
        <c:crosses val="autoZero"/>
        <c:crossBetween val="between"/>
      </c:valAx>
      <c:valAx>
        <c:axId val="1455002079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5003327"/>
        <c:crosses val="max"/>
        <c:crossBetween val="between"/>
      </c:valAx>
      <c:catAx>
        <c:axId val="1455003327"/>
        <c:scaling>
          <c:orientation val="minMax"/>
        </c:scaling>
        <c:delete val="1"/>
        <c:axPos val="b"/>
        <c:majorTickMark val="out"/>
        <c:minorTickMark val="none"/>
        <c:tickLblPos val="nextTo"/>
        <c:crossAx val="1455002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12</xdr:col>
      <xdr:colOff>57150</xdr:colOff>
      <xdr:row>37</xdr:row>
      <xdr:rowOff>161924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628649</xdr:colOff>
      <xdr:row>12</xdr:row>
      <xdr:rowOff>95249</xdr:rowOff>
    </xdr:from>
    <xdr:to>
      <xdr:col>24</xdr:col>
      <xdr:colOff>47625</xdr:colOff>
      <xdr:row>37</xdr:row>
      <xdr:rowOff>161925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595312</xdr:colOff>
      <xdr:row>11</xdr:row>
      <xdr:rowOff>9525</xdr:rowOff>
    </xdr:from>
    <xdr:to>
      <xdr:col>18</xdr:col>
      <xdr:colOff>366712</xdr:colOff>
      <xdr:row>27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7"/>
  <sheetViews>
    <sheetView tabSelected="1" view="pageBreakPreview" topLeftCell="D1" zoomScaleNormal="100" zoomScaleSheetLayoutView="100" workbookViewId="0">
      <selection sqref="A1:X1"/>
    </sheetView>
  </sheetViews>
  <sheetFormatPr defaultRowHeight="13.5" x14ac:dyDescent="0.15"/>
  <cols>
    <col min="1" max="1" width="11.5" style="5" customWidth="1"/>
    <col min="2" max="24" width="8.375" style="5" customWidth="1"/>
    <col min="25" max="16384" width="9" style="5"/>
  </cols>
  <sheetData>
    <row r="1" spans="1:24" ht="21.7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19"/>
      <c r="X1" s="19"/>
    </row>
    <row r="2" spans="1:24" x14ac:dyDescent="0.15">
      <c r="I2" s="6"/>
      <c r="P2" s="6"/>
      <c r="Q2" s="6"/>
      <c r="R2" s="6"/>
      <c r="X2" s="6" t="s">
        <v>5</v>
      </c>
    </row>
    <row r="3" spans="1:24" x14ac:dyDescent="0.15">
      <c r="A3" s="7" t="s">
        <v>4</v>
      </c>
      <c r="B3" s="7" t="s">
        <v>13</v>
      </c>
      <c r="C3" s="7">
        <v>13</v>
      </c>
      <c r="D3" s="7">
        <v>14</v>
      </c>
      <c r="E3" s="7">
        <v>15</v>
      </c>
      <c r="F3" s="7">
        <v>16</v>
      </c>
      <c r="G3" s="7">
        <v>17</v>
      </c>
      <c r="H3" s="7">
        <v>18</v>
      </c>
      <c r="I3" s="7">
        <v>19</v>
      </c>
      <c r="J3" s="7">
        <v>20</v>
      </c>
      <c r="K3" s="7">
        <v>21</v>
      </c>
      <c r="L3" s="7">
        <v>22</v>
      </c>
      <c r="M3" s="7">
        <v>23</v>
      </c>
      <c r="N3" s="7">
        <v>24</v>
      </c>
      <c r="O3" s="7">
        <v>25</v>
      </c>
      <c r="P3" s="7">
        <v>26</v>
      </c>
      <c r="Q3" s="7">
        <v>27</v>
      </c>
      <c r="R3" s="7">
        <v>28</v>
      </c>
      <c r="S3" s="7">
        <v>29</v>
      </c>
      <c r="T3" s="7">
        <v>30</v>
      </c>
      <c r="U3" s="7" t="s">
        <v>12</v>
      </c>
      <c r="V3" s="7">
        <v>2</v>
      </c>
      <c r="W3" s="7">
        <v>3</v>
      </c>
      <c r="X3" s="7">
        <v>4</v>
      </c>
    </row>
    <row r="4" spans="1:24" x14ac:dyDescent="0.15">
      <c r="A4" s="8" t="s">
        <v>1</v>
      </c>
      <c r="B4" s="4">
        <v>386387</v>
      </c>
      <c r="C4" s="4">
        <v>439339</v>
      </c>
      <c r="D4" s="4">
        <v>428771</v>
      </c>
      <c r="E4" s="4">
        <v>443018</v>
      </c>
      <c r="F4" s="4">
        <v>424497</v>
      </c>
      <c r="G4" s="4">
        <v>402393</v>
      </c>
      <c r="H4" s="4">
        <v>395457</v>
      </c>
      <c r="I4" s="4">
        <v>431997</v>
      </c>
      <c r="J4" s="4">
        <v>436122</v>
      </c>
      <c r="K4" s="4">
        <v>408913</v>
      </c>
      <c r="L4" s="4">
        <v>429709</v>
      </c>
      <c r="M4" s="4">
        <v>411241</v>
      </c>
      <c r="N4" s="4">
        <v>406411</v>
      </c>
      <c r="O4" s="4">
        <v>389426</v>
      </c>
      <c r="P4" s="4">
        <v>366996</v>
      </c>
      <c r="Q4" s="4">
        <v>332633</v>
      </c>
      <c r="R4" s="4">
        <v>323888</v>
      </c>
      <c r="S4" s="4">
        <v>326726</v>
      </c>
      <c r="T4" s="4">
        <v>312787</v>
      </c>
      <c r="U4" s="4">
        <v>303669</v>
      </c>
      <c r="V4" s="4">
        <v>256843</v>
      </c>
      <c r="W4" s="4">
        <v>259724</v>
      </c>
      <c r="X4" s="4">
        <v>261408</v>
      </c>
    </row>
    <row r="5" spans="1:24" x14ac:dyDescent="0.15">
      <c r="A5" s="9" t="s">
        <v>7</v>
      </c>
      <c r="B5" s="10" t="s">
        <v>9</v>
      </c>
      <c r="C5" s="10" t="s">
        <v>8</v>
      </c>
      <c r="D5" s="10" t="s">
        <v>9</v>
      </c>
      <c r="E5" s="10" t="s">
        <v>8</v>
      </c>
      <c r="F5" s="11">
        <v>1</v>
      </c>
      <c r="G5" s="11">
        <f>G4/$F$4</f>
        <v>0.94792896062869703</v>
      </c>
      <c r="H5" s="11">
        <f>H4/$F$4</f>
        <v>0.93158962254150202</v>
      </c>
      <c r="I5" s="11">
        <f t="shared" ref="I5:N5" si="0">I4/$F$4</f>
        <v>1.0176679693849426</v>
      </c>
      <c r="J5" s="11">
        <f t="shared" si="0"/>
        <v>1.0273853525466612</v>
      </c>
      <c r="K5" s="11">
        <f t="shared" si="0"/>
        <v>0.9632883153473405</v>
      </c>
      <c r="L5" s="11">
        <f t="shared" si="0"/>
        <v>1.0122780608579094</v>
      </c>
      <c r="M5" s="11">
        <f>M4/$F$4</f>
        <v>0.96877245304442672</v>
      </c>
      <c r="N5" s="11">
        <f t="shared" si="0"/>
        <v>0.95739428076052369</v>
      </c>
      <c r="O5" s="11">
        <f>O4/$F$4</f>
        <v>0.9173822194267568</v>
      </c>
      <c r="P5" s="11">
        <f>P4/$F$4</f>
        <v>0.86454321231952169</v>
      </c>
      <c r="Q5" s="11">
        <f>Q4/$F$4</f>
        <v>0.78359328805621709</v>
      </c>
      <c r="R5" s="11">
        <f>R4/$F$4</f>
        <v>0.76299243575337394</v>
      </c>
      <c r="S5" s="11">
        <f>S4/$F$4</f>
        <v>0.76967799536863635</v>
      </c>
      <c r="T5" s="11">
        <f t="shared" ref="T5:X5" si="1">T4/$F$4</f>
        <v>0.73684148533440752</v>
      </c>
      <c r="U5" s="11">
        <f t="shared" si="1"/>
        <v>0.71536194602081993</v>
      </c>
      <c r="V5" s="11">
        <f t="shared" si="1"/>
        <v>0.60505256809824337</v>
      </c>
      <c r="W5" s="11">
        <f t="shared" si="1"/>
        <v>0.61183942407131264</v>
      </c>
      <c r="X5" s="11">
        <f t="shared" si="1"/>
        <v>0.61580647213054507</v>
      </c>
    </row>
    <row r="6" spans="1:24" x14ac:dyDescent="0.15">
      <c r="A6" s="12" t="s">
        <v>6</v>
      </c>
      <c r="B6" s="13" t="s">
        <v>10</v>
      </c>
      <c r="C6" s="14">
        <f>C4/B4</f>
        <v>1.137043948165958</v>
      </c>
      <c r="D6" s="14">
        <f>D4/C4</f>
        <v>0.97594568203596765</v>
      </c>
      <c r="E6" s="14">
        <f>E4/D4</f>
        <v>1.0332275270482378</v>
      </c>
      <c r="F6" s="14">
        <f t="shared" ref="F6:K6" si="2">F4/E4</f>
        <v>0.95819357227020119</v>
      </c>
      <c r="G6" s="14">
        <f t="shared" si="2"/>
        <v>0.94792896062869703</v>
      </c>
      <c r="H6" s="14">
        <f t="shared" si="2"/>
        <v>0.98276311963677299</v>
      </c>
      <c r="I6" s="14">
        <f t="shared" si="2"/>
        <v>1.0923994264863184</v>
      </c>
      <c r="J6" s="14">
        <f t="shared" si="2"/>
        <v>1.0095486774213709</v>
      </c>
      <c r="K6" s="14">
        <f t="shared" si="2"/>
        <v>0.93761149403148658</v>
      </c>
      <c r="L6" s="14">
        <f t="shared" ref="L6:N6" si="3">L4/K4</f>
        <v>1.0508567837168297</v>
      </c>
      <c r="M6" s="14">
        <f t="shared" si="3"/>
        <v>0.95702207773167425</v>
      </c>
      <c r="N6" s="14">
        <f t="shared" si="3"/>
        <v>0.98825506211686087</v>
      </c>
      <c r="O6" s="14">
        <f>O4/N4</f>
        <v>0.95820733198658503</v>
      </c>
      <c r="P6" s="14">
        <f>P4/O4</f>
        <v>0.94240240764612537</v>
      </c>
      <c r="Q6" s="14">
        <f>Q4/P4</f>
        <v>0.90636682688639658</v>
      </c>
      <c r="R6" s="14">
        <f>R4/Q4</f>
        <v>0.97370976421461486</v>
      </c>
      <c r="S6" s="14">
        <f>S4/R4</f>
        <v>1.0087622881983895</v>
      </c>
      <c r="T6" s="14">
        <f t="shared" ref="T6:X6" si="4">T4/S4</f>
        <v>0.95733734076871757</v>
      </c>
      <c r="U6" s="14">
        <f t="shared" si="4"/>
        <v>0.97084917212032473</v>
      </c>
      <c r="V6" s="14">
        <f t="shared" si="4"/>
        <v>0.84579920900717553</v>
      </c>
      <c r="W6" s="14">
        <f t="shared" si="4"/>
        <v>1.0112169691212141</v>
      </c>
      <c r="X6" s="14">
        <f t="shared" si="4"/>
        <v>1.0064838058862484</v>
      </c>
    </row>
    <row r="7" spans="1:24" x14ac:dyDescent="0.15">
      <c r="A7" s="8" t="s">
        <v>2</v>
      </c>
      <c r="B7" s="4">
        <v>62003</v>
      </c>
      <c r="C7" s="4">
        <v>65783</v>
      </c>
      <c r="D7" s="4">
        <v>62995</v>
      </c>
      <c r="E7" s="4">
        <v>63470</v>
      </c>
      <c r="F7" s="4">
        <v>58503</v>
      </c>
      <c r="G7" s="4">
        <v>54014</v>
      </c>
      <c r="H7" s="4">
        <v>50594</v>
      </c>
      <c r="I7" s="4">
        <v>55977</v>
      </c>
      <c r="J7" s="4">
        <v>54127</v>
      </c>
      <c r="K7" s="4">
        <v>51846</v>
      </c>
      <c r="L7" s="4">
        <v>52928</v>
      </c>
      <c r="M7" s="4">
        <v>54597</v>
      </c>
      <c r="N7" s="4">
        <v>52182</v>
      </c>
      <c r="O7" s="4">
        <v>50973</v>
      </c>
      <c r="P7" s="4">
        <v>47799</v>
      </c>
      <c r="Q7" s="4">
        <v>45327</v>
      </c>
      <c r="R7" s="4">
        <v>44105</v>
      </c>
      <c r="S7" s="4">
        <v>45506</v>
      </c>
      <c r="T7" s="4">
        <v>42729</v>
      </c>
      <c r="U7" s="4">
        <v>40789</v>
      </c>
      <c r="V7" s="4">
        <v>33911</v>
      </c>
      <c r="W7" s="4">
        <v>33500</v>
      </c>
      <c r="X7" s="4">
        <v>35597</v>
      </c>
    </row>
    <row r="8" spans="1:24" x14ac:dyDescent="0.15">
      <c r="A8" s="9" t="s">
        <v>7</v>
      </c>
      <c r="B8" s="10" t="s">
        <v>9</v>
      </c>
      <c r="C8" s="10" t="s">
        <v>8</v>
      </c>
      <c r="D8" s="10" t="s">
        <v>9</v>
      </c>
      <c r="E8" s="10" t="s">
        <v>8</v>
      </c>
      <c r="F8" s="11">
        <v>1</v>
      </c>
      <c r="G8" s="11">
        <f>G7/$F$7</f>
        <v>0.92326889219356267</v>
      </c>
      <c r="H8" s="11">
        <f t="shared" ref="H8:M8" si="5">H7/$F$7</f>
        <v>0.86481035160590058</v>
      </c>
      <c r="I8" s="11">
        <f t="shared" si="5"/>
        <v>0.956822727039639</v>
      </c>
      <c r="J8" s="11">
        <f t="shared" si="5"/>
        <v>0.92520041707262879</v>
      </c>
      <c r="K8" s="11">
        <f t="shared" si="5"/>
        <v>0.88621096354033124</v>
      </c>
      <c r="L8" s="11">
        <f t="shared" si="5"/>
        <v>0.90470574158590156</v>
      </c>
      <c r="M8" s="11">
        <f t="shared" si="5"/>
        <v>0.93323419311830158</v>
      </c>
      <c r="N8" s="11">
        <f t="shared" ref="N8:X8" si="6">N7/$F$7</f>
        <v>0.89195425875596124</v>
      </c>
      <c r="O8" s="11">
        <f t="shared" si="6"/>
        <v>0.87128865186400695</v>
      </c>
      <c r="P8" s="11">
        <f t="shared" si="6"/>
        <v>0.81703502384493099</v>
      </c>
      <c r="Q8" s="11">
        <f t="shared" si="6"/>
        <v>0.7747807804727963</v>
      </c>
      <c r="R8" s="11">
        <f t="shared" si="6"/>
        <v>0.75389296275404682</v>
      </c>
      <c r="S8" s="11">
        <f t="shared" si="6"/>
        <v>0.77784045262636103</v>
      </c>
      <c r="T8" s="11">
        <f t="shared" si="6"/>
        <v>0.73037280139480032</v>
      </c>
      <c r="U8" s="11">
        <f t="shared" si="6"/>
        <v>0.69721210878074624</v>
      </c>
      <c r="V8" s="11">
        <f t="shared" si="6"/>
        <v>0.57964548826555906</v>
      </c>
      <c r="W8" s="11">
        <f t="shared" si="6"/>
        <v>0.57262020751072595</v>
      </c>
      <c r="X8" s="11">
        <f t="shared" si="6"/>
        <v>0.60846452318684507</v>
      </c>
    </row>
    <row r="9" spans="1:24" x14ac:dyDescent="0.15">
      <c r="A9" s="12" t="s">
        <v>6</v>
      </c>
      <c r="B9" s="13" t="s">
        <v>10</v>
      </c>
      <c r="C9" s="14">
        <f>C7/B7</f>
        <v>1.0609647920261922</v>
      </c>
      <c r="D9" s="14">
        <f>D7/C7</f>
        <v>0.95761822963379595</v>
      </c>
      <c r="E9" s="14">
        <f>E7/D7</f>
        <v>1.0075402809746805</v>
      </c>
      <c r="F9" s="14">
        <f t="shared" ref="F9:M9" si="7">F7/E7</f>
        <v>0.92174255553804951</v>
      </c>
      <c r="G9" s="14">
        <f t="shared" si="7"/>
        <v>0.92326889219356267</v>
      </c>
      <c r="H9" s="14">
        <f t="shared" si="7"/>
        <v>0.93668308216388341</v>
      </c>
      <c r="I9" s="14">
        <f t="shared" si="7"/>
        <v>1.1063960153377872</v>
      </c>
      <c r="J9" s="14">
        <f t="shared" si="7"/>
        <v>0.96695071189953019</v>
      </c>
      <c r="K9" s="14">
        <f t="shared" si="7"/>
        <v>0.95785837012951025</v>
      </c>
      <c r="L9" s="14">
        <f t="shared" si="7"/>
        <v>1.0208694981290745</v>
      </c>
      <c r="M9" s="14">
        <f t="shared" si="7"/>
        <v>1.0315334038694075</v>
      </c>
      <c r="N9" s="14">
        <f t="shared" ref="N9:S9" si="8">N7/M7</f>
        <v>0.95576680037364692</v>
      </c>
      <c r="O9" s="14">
        <f t="shared" si="8"/>
        <v>0.97683109118086697</v>
      </c>
      <c r="P9" s="14">
        <f t="shared" si="8"/>
        <v>0.93773174033311757</v>
      </c>
      <c r="Q9" s="14">
        <f t="shared" si="8"/>
        <v>0.94828343689198524</v>
      </c>
      <c r="R9" s="14">
        <f t="shared" si="8"/>
        <v>0.97304035122553889</v>
      </c>
      <c r="S9" s="14">
        <f t="shared" si="8"/>
        <v>1.0317651059970525</v>
      </c>
      <c r="T9" s="14">
        <f t="shared" ref="T9" si="9">T7/S7</f>
        <v>0.93897508020920317</v>
      </c>
      <c r="U9" s="14">
        <f t="shared" ref="U9" si="10">U7/T7</f>
        <v>0.9545975800978258</v>
      </c>
      <c r="V9" s="14">
        <f t="shared" ref="V9" si="11">V7/U7</f>
        <v>0.83137610630316994</v>
      </c>
      <c r="W9" s="14">
        <f t="shared" ref="W9" si="12">W7/V7</f>
        <v>0.98788003892542242</v>
      </c>
      <c r="X9" s="14">
        <f t="shared" ref="X9" si="13">X7/W7</f>
        <v>1.0625970149253732</v>
      </c>
    </row>
    <row r="10" spans="1:24" x14ac:dyDescent="0.15">
      <c r="A10" s="8" t="s">
        <v>3</v>
      </c>
      <c r="B10" s="15">
        <f>B7/B4*1000</f>
        <v>160.46864930755953</v>
      </c>
      <c r="C10" s="15">
        <f>C7/C4*1000</f>
        <v>149.73175611543704</v>
      </c>
      <c r="D10" s="15">
        <v>146.91991762502596</v>
      </c>
      <c r="E10" s="15">
        <f t="shared" ref="E10:N10" si="14">E7/E4*1000</f>
        <v>143.26731645215318</v>
      </c>
      <c r="F10" s="15">
        <f t="shared" si="14"/>
        <v>137.81722839030664</v>
      </c>
      <c r="G10" s="15">
        <f t="shared" si="14"/>
        <v>134.23195731536086</v>
      </c>
      <c r="H10" s="15">
        <f t="shared" si="14"/>
        <v>127.93805647643106</v>
      </c>
      <c r="I10" s="15">
        <f t="shared" si="14"/>
        <v>129.57728873117173</v>
      </c>
      <c r="J10" s="15">
        <f t="shared" si="14"/>
        <v>124.10976745039231</v>
      </c>
      <c r="K10" s="15">
        <f t="shared" si="14"/>
        <v>126.78980614458332</v>
      </c>
      <c r="L10" s="15">
        <f t="shared" si="14"/>
        <v>123.1717278437268</v>
      </c>
      <c r="M10" s="15">
        <f t="shared" si="14"/>
        <v>132.76156803431564</v>
      </c>
      <c r="N10" s="15">
        <f t="shared" si="14"/>
        <v>128.39711523556201</v>
      </c>
      <c r="O10" s="15">
        <f t="shared" ref="O10:X10" si="15">O7/O4*1000</f>
        <v>130.89264712679687</v>
      </c>
      <c r="P10" s="15">
        <f t="shared" si="15"/>
        <v>130.24392636432006</v>
      </c>
      <c r="Q10" s="15">
        <f t="shared" si="15"/>
        <v>136.26729759224131</v>
      </c>
      <c r="R10" s="15">
        <f t="shared" si="15"/>
        <v>136.1736155708146</v>
      </c>
      <c r="S10" s="15">
        <f t="shared" si="15"/>
        <v>139.27878405758952</v>
      </c>
      <c r="T10" s="15">
        <f t="shared" si="15"/>
        <v>136.60733981911014</v>
      </c>
      <c r="U10" s="15">
        <f t="shared" si="15"/>
        <v>134.3205924872147</v>
      </c>
      <c r="V10" s="15">
        <f t="shared" si="15"/>
        <v>132.03007284605772</v>
      </c>
      <c r="W10" s="15">
        <f t="shared" si="15"/>
        <v>128.98307434045373</v>
      </c>
      <c r="X10" s="15">
        <f t="shared" si="15"/>
        <v>136.17410331741954</v>
      </c>
    </row>
    <row r="11" spans="1:24" x14ac:dyDescent="0.15">
      <c r="A11" s="9" t="s">
        <v>7</v>
      </c>
      <c r="B11" s="10" t="s">
        <v>9</v>
      </c>
      <c r="C11" s="10" t="s">
        <v>8</v>
      </c>
      <c r="D11" s="10" t="s">
        <v>9</v>
      </c>
      <c r="E11" s="10" t="s">
        <v>8</v>
      </c>
      <c r="F11" s="11">
        <v>1</v>
      </c>
      <c r="G11" s="11">
        <f>G10/$F$10</f>
        <v>0.97398532014595385</v>
      </c>
      <c r="H11" s="11">
        <f t="shared" ref="H11:N11" si="16">H10/$F$10</f>
        <v>0.92831685828206345</v>
      </c>
      <c r="I11" s="11">
        <f t="shared" si="16"/>
        <v>0.94021110600338809</v>
      </c>
      <c r="J11" s="11">
        <f t="shared" si="16"/>
        <v>0.9005388433651127</v>
      </c>
      <c r="K11" s="11">
        <f t="shared" si="16"/>
        <v>0.91998516894786919</v>
      </c>
      <c r="L11" s="11">
        <f t="shared" si="16"/>
        <v>0.89373244029329257</v>
      </c>
      <c r="M11" s="11">
        <f t="shared" si="16"/>
        <v>0.96331619482527209</v>
      </c>
      <c r="N11" s="11">
        <f t="shared" si="16"/>
        <v>0.93164778261200909</v>
      </c>
      <c r="O11" s="11">
        <f>O10/$F$10</f>
        <v>0.94975532925463468</v>
      </c>
      <c r="P11" s="11">
        <f t="shared" ref="P11" si="17">P10/$F$10</f>
        <v>0.94504821991820553</v>
      </c>
      <c r="Q11" s="11">
        <f>Q10/$F$10</f>
        <v>0.98875372247600402</v>
      </c>
      <c r="R11" s="11">
        <f>R10/$F$10</f>
        <v>0.9880739669583456</v>
      </c>
      <c r="S11" s="11">
        <f>S10/$F$10</f>
        <v>1.010605028735186</v>
      </c>
      <c r="T11" s="11">
        <f t="shared" ref="T11:X11" si="18">T10/$F$10</f>
        <v>0.99122106441024904</v>
      </c>
      <c r="U11" s="11">
        <f t="shared" si="18"/>
        <v>0.9746284557893643</v>
      </c>
      <c r="V11" s="11">
        <f t="shared" si="18"/>
        <v>0.95800847534199896</v>
      </c>
      <c r="W11" s="11">
        <f t="shared" si="18"/>
        <v>0.93589949418490659</v>
      </c>
      <c r="X11" s="11">
        <f t="shared" si="18"/>
        <v>0.98807750604130806</v>
      </c>
    </row>
    <row r="12" spans="1:24" x14ac:dyDescent="0.15">
      <c r="A12" s="12" t="s">
        <v>6</v>
      </c>
      <c r="B12" s="13" t="s">
        <v>11</v>
      </c>
      <c r="C12" s="14">
        <f>C10/B10</f>
        <v>0.93309039966090945</v>
      </c>
      <c r="D12" s="14">
        <f>D10/C10</f>
        <v>0.98122082740922867</v>
      </c>
      <c r="E12" s="14">
        <f>E10/D10</f>
        <v>0.97513882915320527</v>
      </c>
      <c r="F12" s="14">
        <f t="shared" ref="F12:M12" si="19">F10/E10</f>
        <v>0.96195860858699966</v>
      </c>
      <c r="G12" s="14">
        <f t="shared" si="19"/>
        <v>0.97398532014595385</v>
      </c>
      <c r="H12" s="14">
        <f t="shared" si="19"/>
        <v>0.95311175546562965</v>
      </c>
      <c r="I12" s="14">
        <f t="shared" si="19"/>
        <v>1.0128127024896822</v>
      </c>
      <c r="J12" s="14">
        <f t="shared" si="19"/>
        <v>0.95780494148073547</v>
      </c>
      <c r="K12" s="14">
        <f t="shared" si="19"/>
        <v>1.0215940997171093</v>
      </c>
      <c r="L12" s="14">
        <f t="shared" si="19"/>
        <v>0.97146396535435431</v>
      </c>
      <c r="M12" s="14">
        <f t="shared" si="19"/>
        <v>1.077857478810039</v>
      </c>
      <c r="N12" s="14">
        <f t="shared" ref="N12:S12" si="20">N10/M10</f>
        <v>0.96712563083297176</v>
      </c>
      <c r="O12" s="14">
        <f t="shared" si="20"/>
        <v>1.0194360432993876</v>
      </c>
      <c r="P12" s="14">
        <f t="shared" si="20"/>
        <v>0.99504387162520758</v>
      </c>
      <c r="Q12" s="14">
        <f t="shared" si="20"/>
        <v>1.0462468492471011</v>
      </c>
      <c r="R12" s="14">
        <f t="shared" si="20"/>
        <v>0.99931251281061562</v>
      </c>
      <c r="S12" s="14">
        <f t="shared" si="20"/>
        <v>1.0228030112423661</v>
      </c>
      <c r="T12" s="14">
        <f t="shared" ref="T12" si="21">T10/S10</f>
        <v>0.98081944600137527</v>
      </c>
      <c r="U12" s="14">
        <f t="shared" ref="U12" si="22">U10/T10</f>
        <v>0.9832604358234085</v>
      </c>
      <c r="V12" s="14">
        <f t="shared" ref="V12" si="23">V10/U10</f>
        <v>0.98294736794453164</v>
      </c>
      <c r="W12" s="14">
        <f t="shared" ref="W12" si="24">W10/V10</f>
        <v>0.97692193573840802</v>
      </c>
      <c r="X12" s="14">
        <f t="shared" ref="X12" si="25">X10/W10</f>
        <v>1.0557517256720439</v>
      </c>
    </row>
    <row r="13" spans="1:24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4" ht="13.5" customHeight="1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24" ht="13.5" customHeight="1" x14ac:dyDescent="0.15"/>
    <row r="16" spans="1:24" ht="13.5" customHeight="1" x14ac:dyDescent="0.15">
      <c r="L16" s="1"/>
    </row>
    <row r="17" spans="11:19" x14ac:dyDescent="0.15">
      <c r="L17" s="1"/>
    </row>
    <row r="18" spans="11:19" x14ac:dyDescent="0.15">
      <c r="L18" s="1"/>
    </row>
    <row r="19" spans="11:19" x14ac:dyDescent="0.15">
      <c r="L19" s="1"/>
    </row>
    <row r="22" spans="11:19" x14ac:dyDescent="0.15">
      <c r="L22" s="1"/>
    </row>
    <row r="23" spans="11:19" ht="13.5" customHeight="1" x14ac:dyDescent="0.15"/>
    <row r="27" spans="11:19" x14ac:dyDescent="0.15">
      <c r="K27" s="16"/>
    </row>
    <row r="28" spans="11:19" x14ac:dyDescent="0.15">
      <c r="K28" s="16"/>
    </row>
    <row r="29" spans="11:19" x14ac:dyDescent="0.15">
      <c r="K29" s="16"/>
      <c r="L29" s="16"/>
      <c r="M29" s="16"/>
      <c r="N29" s="16"/>
      <c r="O29" s="16"/>
      <c r="P29" s="16"/>
      <c r="Q29" s="16"/>
      <c r="R29" s="16"/>
      <c r="S29" s="16"/>
    </row>
    <row r="30" spans="11:19" x14ac:dyDescent="0.15">
      <c r="K30" s="16"/>
    </row>
    <row r="31" spans="11:19" x14ac:dyDescent="0.15">
      <c r="K31" s="16"/>
    </row>
    <row r="32" spans="11:19" x14ac:dyDescent="0.15">
      <c r="K32" s="16"/>
    </row>
    <row r="33" spans="1:11" x14ac:dyDescent="0.15">
      <c r="K33" s="16"/>
    </row>
    <row r="34" spans="1:11" x14ac:dyDescent="0.15">
      <c r="K34" s="16"/>
    </row>
    <row r="39" spans="1:1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53" spans="1:8" x14ac:dyDescent="0.15">
      <c r="A53" s="1"/>
      <c r="B53" s="1"/>
      <c r="C53" s="1"/>
      <c r="D53" s="1"/>
      <c r="E53" s="1"/>
      <c r="F53" s="1"/>
      <c r="G53" s="1"/>
      <c r="H53" s="1"/>
    </row>
    <row r="54" spans="1:8" x14ac:dyDescent="0.15">
      <c r="A54" s="1"/>
      <c r="B54" s="1"/>
      <c r="C54" s="1"/>
      <c r="D54" s="1"/>
      <c r="E54" s="1"/>
      <c r="F54" s="1"/>
      <c r="G54" s="1"/>
      <c r="H54" s="1"/>
    </row>
    <row r="55" spans="1:8" x14ac:dyDescent="0.15">
      <c r="A55" s="2"/>
      <c r="B55" s="2"/>
      <c r="C55" s="2"/>
      <c r="D55" s="2"/>
      <c r="E55" s="2"/>
      <c r="F55" s="2"/>
      <c r="G55" s="2"/>
      <c r="H55" s="2"/>
    </row>
    <row r="56" spans="1:8" x14ac:dyDescent="0.15">
      <c r="A56" s="2"/>
      <c r="B56" s="1"/>
      <c r="C56" s="1"/>
      <c r="D56" s="1"/>
      <c r="E56" s="1"/>
      <c r="F56" s="1"/>
      <c r="G56" s="1"/>
      <c r="H56" s="1"/>
    </row>
    <row r="57" spans="1:8" x14ac:dyDescent="0.15">
      <c r="A57" s="2"/>
      <c r="B57" s="1"/>
      <c r="C57" s="1"/>
      <c r="D57" s="1"/>
      <c r="E57" s="1"/>
      <c r="F57" s="1"/>
      <c r="G57" s="1"/>
      <c r="H57" s="1"/>
    </row>
  </sheetData>
  <mergeCells count="1">
    <mergeCell ref="A1:X1"/>
  </mergeCells>
  <phoneticPr fontId="2"/>
  <printOptions horizontalCentered="1"/>
  <pageMargins left="0.19685039370078741" right="0.19685039370078741" top="0.51181102362204722" bottom="0.51181102362204722" header="0.51181102362204722" footer="0.51181102362204722"/>
  <pageSetup paperSize="9" scale="68" orientation="landscape" horizontalDpi="300" verticalDpi="300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Z10"/>
  <sheetViews>
    <sheetView topLeftCell="E1" workbookViewId="0">
      <selection activeCell="G10" sqref="G10:Y10"/>
    </sheetView>
  </sheetViews>
  <sheetFormatPr defaultRowHeight="13.5" x14ac:dyDescent="0.15"/>
  <sheetData>
    <row r="4" spans="3:26" x14ac:dyDescent="0.15">
      <c r="C4" s="7" t="s">
        <v>4</v>
      </c>
      <c r="D4" s="7" t="s">
        <v>13</v>
      </c>
      <c r="E4" s="7">
        <v>13</v>
      </c>
      <c r="F4" s="7">
        <v>14</v>
      </c>
      <c r="G4" s="7">
        <v>15</v>
      </c>
      <c r="H4" s="7">
        <v>16</v>
      </c>
      <c r="I4" s="7">
        <v>17</v>
      </c>
      <c r="J4" s="7">
        <v>18</v>
      </c>
      <c r="K4" s="7">
        <v>19</v>
      </c>
      <c r="L4" s="7">
        <v>20</v>
      </c>
      <c r="M4" s="7">
        <v>21</v>
      </c>
      <c r="N4" s="7">
        <v>22</v>
      </c>
      <c r="O4" s="7">
        <v>23</v>
      </c>
      <c r="P4" s="7">
        <v>24</v>
      </c>
      <c r="Q4" s="7">
        <v>25</v>
      </c>
      <c r="R4" s="7">
        <v>26</v>
      </c>
      <c r="S4" s="7">
        <v>27</v>
      </c>
      <c r="T4" s="7">
        <v>28</v>
      </c>
      <c r="U4" s="7">
        <v>29</v>
      </c>
      <c r="V4" s="7">
        <v>30</v>
      </c>
      <c r="W4" s="7" t="s">
        <v>12</v>
      </c>
      <c r="X4" s="7">
        <v>2</v>
      </c>
      <c r="Y4" s="7">
        <v>3</v>
      </c>
      <c r="Z4" s="7">
        <v>4</v>
      </c>
    </row>
    <row r="5" spans="3:26" x14ac:dyDescent="0.15">
      <c r="C5" s="8" t="s">
        <v>1</v>
      </c>
      <c r="D5" s="4">
        <v>386387</v>
      </c>
      <c r="E5" s="4">
        <v>439339</v>
      </c>
      <c r="F5" s="4">
        <v>428771</v>
      </c>
      <c r="G5" s="4">
        <v>443018</v>
      </c>
      <c r="H5" s="4">
        <v>424497</v>
      </c>
      <c r="I5" s="4">
        <v>402393</v>
      </c>
      <c r="J5" s="4">
        <v>395457</v>
      </c>
      <c r="K5" s="4">
        <v>431997</v>
      </c>
      <c r="L5" s="4">
        <v>436122</v>
      </c>
      <c r="M5" s="4">
        <v>408913</v>
      </c>
      <c r="N5" s="4">
        <v>429709</v>
      </c>
      <c r="O5" s="4">
        <v>411241</v>
      </c>
      <c r="P5" s="4">
        <v>406411</v>
      </c>
      <c r="Q5" s="4">
        <v>389426</v>
      </c>
      <c r="R5" s="4">
        <v>366996</v>
      </c>
      <c r="S5" s="4">
        <v>332633</v>
      </c>
      <c r="T5" s="4">
        <v>323888</v>
      </c>
      <c r="U5" s="4">
        <v>326726</v>
      </c>
      <c r="V5" s="4">
        <v>312787</v>
      </c>
      <c r="W5" s="4">
        <v>303669</v>
      </c>
      <c r="X5" s="4">
        <v>256843</v>
      </c>
      <c r="Y5" s="4">
        <v>259724</v>
      </c>
      <c r="Z5" s="4">
        <v>261408</v>
      </c>
    </row>
    <row r="6" spans="3:26" x14ac:dyDescent="0.15">
      <c r="C6" s="8" t="s">
        <v>2</v>
      </c>
      <c r="D6" s="4">
        <v>62003</v>
      </c>
      <c r="E6" s="4">
        <v>65783</v>
      </c>
      <c r="F6" s="4">
        <v>62995</v>
      </c>
      <c r="G6" s="4">
        <v>63470</v>
      </c>
      <c r="H6" s="4">
        <v>58503</v>
      </c>
      <c r="I6" s="4">
        <v>54014</v>
      </c>
      <c r="J6" s="4">
        <v>50594</v>
      </c>
      <c r="K6" s="4">
        <v>55977</v>
      </c>
      <c r="L6" s="4">
        <v>54127</v>
      </c>
      <c r="M6" s="4">
        <v>51846</v>
      </c>
      <c r="N6" s="4">
        <v>52928</v>
      </c>
      <c r="O6" s="4">
        <v>54597</v>
      </c>
      <c r="P6" s="4">
        <v>52182</v>
      </c>
      <c r="Q6" s="4">
        <v>50973</v>
      </c>
      <c r="R6" s="4">
        <v>47799</v>
      </c>
      <c r="S6" s="4">
        <v>45327</v>
      </c>
      <c r="T6" s="4">
        <v>44105</v>
      </c>
      <c r="U6" s="4">
        <v>45506</v>
      </c>
      <c r="V6" s="4">
        <v>42729</v>
      </c>
      <c r="W6" s="4">
        <v>40789</v>
      </c>
      <c r="X6" s="4">
        <v>33911</v>
      </c>
      <c r="Y6" s="4">
        <v>33500</v>
      </c>
      <c r="Z6" s="4">
        <v>35597</v>
      </c>
    </row>
    <row r="10" spans="3:26" x14ac:dyDescent="0.15">
      <c r="G10" s="7">
        <v>16</v>
      </c>
      <c r="H10" s="7">
        <v>17</v>
      </c>
      <c r="I10" s="7">
        <v>18</v>
      </c>
      <c r="J10" s="7">
        <v>19</v>
      </c>
      <c r="K10" s="7">
        <v>20</v>
      </c>
      <c r="L10" s="7">
        <v>21</v>
      </c>
      <c r="M10" s="7">
        <v>22</v>
      </c>
      <c r="N10" s="7">
        <v>23</v>
      </c>
      <c r="O10" s="7">
        <v>24</v>
      </c>
      <c r="P10" s="7">
        <v>25</v>
      </c>
      <c r="Q10" s="7">
        <v>26</v>
      </c>
      <c r="R10" s="7">
        <v>27</v>
      </c>
      <c r="S10" s="7">
        <v>28</v>
      </c>
      <c r="T10" s="7">
        <v>29</v>
      </c>
      <c r="U10" s="7">
        <v>30</v>
      </c>
      <c r="V10" s="7" t="s">
        <v>12</v>
      </c>
      <c r="W10" s="7">
        <v>2</v>
      </c>
      <c r="X10" s="7">
        <v>3</v>
      </c>
      <c r="Y10" s="7">
        <v>4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乗客＆売上</vt:lpstr>
      <vt:lpstr>Sheet1</vt:lpstr>
      <vt:lpstr>'乗客＆売上'!Print_Area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　敬二</dc:creator>
  <cp:lastModifiedBy>Administrator</cp:lastModifiedBy>
  <cp:lastPrinted>2024-02-27T00:38:16Z</cp:lastPrinted>
  <dcterms:created xsi:type="dcterms:W3CDTF">1997-01-08T22:48:59Z</dcterms:created>
  <dcterms:modified xsi:type="dcterms:W3CDTF">2024-02-27T00:38:20Z</dcterms:modified>
</cp:coreProperties>
</file>