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120" yWindow="30" windowWidth="19935" windowHeight="9555"/>
  </bookViews>
  <sheets>
    <sheet name="Sheet1" sheetId="11" r:id="rId1"/>
  </sheets>
  <calcPr calcId="162913"/>
</workbook>
</file>

<file path=xl/calcChain.xml><?xml version="1.0" encoding="utf-8"?>
<calcChain xmlns="http://schemas.openxmlformats.org/spreadsheetml/2006/main">
  <c r="M40" i="11" l="1"/>
  <c r="M41" i="11"/>
  <c r="K41" i="11"/>
  <c r="K40" i="11"/>
  <c r="L36" i="11"/>
  <c r="L26" i="11"/>
  <c r="J26" i="11"/>
  <c r="L24" i="11"/>
  <c r="L16" i="11"/>
  <c r="J34" i="11"/>
  <c r="J32" i="11"/>
  <c r="J28" i="11"/>
  <c r="J22" i="11"/>
  <c r="J14" i="11"/>
  <c r="J18" i="11"/>
  <c r="J12" i="11"/>
  <c r="J10" i="11"/>
  <c r="J8" i="11"/>
  <c r="J6" i="11"/>
  <c r="J40" i="11"/>
  <c r="E40" i="11"/>
  <c r="L34" i="11"/>
  <c r="L32" i="11"/>
  <c r="L30" i="11"/>
  <c r="L28" i="11"/>
  <c r="L22" i="11"/>
  <c r="L20" i="11"/>
  <c r="L14" i="11"/>
  <c r="L18" i="11"/>
  <c r="L12" i="11"/>
  <c r="L10" i="11"/>
  <c r="L8" i="11"/>
  <c r="L6" i="11"/>
  <c r="L40" i="11"/>
  <c r="F40" i="11"/>
  <c r="I41" i="11"/>
</calcChain>
</file>

<file path=xl/sharedStrings.xml><?xml version="1.0" encoding="utf-8"?>
<sst xmlns="http://schemas.openxmlformats.org/spreadsheetml/2006/main" count="285" uniqueCount="198">
  <si>
    <t>邑智郡邑南町上亀谷２１８０－１</t>
    <rPh sb="0" eb="3">
      <t>オオチグン</t>
    </rPh>
    <rPh sb="3" eb="4">
      <t>オオチ</t>
    </rPh>
    <rPh sb="4" eb="5">
      <t>ミナミ</t>
    </rPh>
    <rPh sb="5" eb="6">
      <t>チョウ</t>
    </rPh>
    <rPh sb="6" eb="7">
      <t>ウエ</t>
    </rPh>
    <rPh sb="7" eb="9">
      <t>カメタニ</t>
    </rPh>
    <phoneticPr fontId="1"/>
  </si>
  <si>
    <t>設置主体</t>
    <rPh sb="0" eb="2">
      <t>セッチ</t>
    </rPh>
    <rPh sb="2" eb="4">
      <t>シュタイ</t>
    </rPh>
    <phoneticPr fontId="1"/>
  </si>
  <si>
    <t>出雲市白枝町３９６－２</t>
    <rPh sb="0" eb="3">
      <t>イズモシ</t>
    </rPh>
    <rPh sb="3" eb="4">
      <t>シロ</t>
    </rPh>
    <rPh sb="4" eb="5">
      <t>エダ</t>
    </rPh>
    <rPh sb="5" eb="6">
      <t>チョウ</t>
    </rPh>
    <phoneticPr fontId="1"/>
  </si>
  <si>
    <t>松江市山代町９３３－９</t>
    <rPh sb="0" eb="3">
      <t>マツエシ</t>
    </rPh>
    <rPh sb="3" eb="5">
      <t>ヤマシロ</t>
    </rPh>
    <rPh sb="5" eb="6">
      <t>チョウ</t>
    </rPh>
    <phoneticPr fontId="1"/>
  </si>
  <si>
    <t>松江市西法吉町３５－２０</t>
    <rPh sb="0" eb="3">
      <t>マツエシ</t>
    </rPh>
    <rPh sb="3" eb="4">
      <t>ニシ</t>
    </rPh>
    <rPh sb="4" eb="5">
      <t>ホウ</t>
    </rPh>
    <rPh sb="5" eb="6">
      <t>キチ</t>
    </rPh>
    <rPh sb="6" eb="7">
      <t>チョウ</t>
    </rPh>
    <phoneticPr fontId="1"/>
  </si>
  <si>
    <t>松江市新庄町１１７４</t>
    <rPh sb="0" eb="3">
      <t>マツエシ</t>
    </rPh>
    <rPh sb="3" eb="5">
      <t>シンジョウ</t>
    </rPh>
    <rPh sb="5" eb="6">
      <t>チョウ</t>
    </rPh>
    <phoneticPr fontId="1"/>
  </si>
  <si>
    <t>安来市安来町９５８－２</t>
    <rPh sb="0" eb="3">
      <t>ヤスギシ</t>
    </rPh>
    <rPh sb="3" eb="5">
      <t>ヤスギ</t>
    </rPh>
    <rPh sb="5" eb="6">
      <t>チョウ</t>
    </rPh>
    <phoneticPr fontId="1"/>
  </si>
  <si>
    <t>出雲市大津町３６２２－１</t>
    <rPh sb="0" eb="3">
      <t>イズモシ</t>
    </rPh>
    <rPh sb="3" eb="5">
      <t>オオツ</t>
    </rPh>
    <rPh sb="5" eb="6">
      <t>チョウ</t>
    </rPh>
    <phoneticPr fontId="1"/>
  </si>
  <si>
    <t>浜田市内村町５６７</t>
    <rPh sb="0" eb="3">
      <t>ハマダシ</t>
    </rPh>
    <rPh sb="3" eb="5">
      <t>ウチムラ</t>
    </rPh>
    <rPh sb="5" eb="6">
      <t>チョウ</t>
    </rPh>
    <phoneticPr fontId="1"/>
  </si>
  <si>
    <t>出雲市大社町中荒木1745-2</t>
    <rPh sb="0" eb="3">
      <t>イズモシ</t>
    </rPh>
    <rPh sb="3" eb="6">
      <t>タイシャチョウ</t>
    </rPh>
    <rPh sb="6" eb="7">
      <t>ナカ</t>
    </rPh>
    <rPh sb="7" eb="9">
      <t>アラキ</t>
    </rPh>
    <phoneticPr fontId="1"/>
  </si>
  <si>
    <t>はなうみ苑</t>
    <rPh sb="4" eb="5">
      <t>エン</t>
    </rPh>
    <phoneticPr fontId="1"/>
  </si>
  <si>
    <t>やすらぎの里</t>
    <rPh sb="5" eb="6">
      <t>サト</t>
    </rPh>
    <phoneticPr fontId="1"/>
  </si>
  <si>
    <t>ケアハウス回生館</t>
    <rPh sb="5" eb="7">
      <t>カイセイ</t>
    </rPh>
    <rPh sb="7" eb="8">
      <t>カン</t>
    </rPh>
    <phoneticPr fontId="1"/>
  </si>
  <si>
    <t>ケアハウス美川</t>
    <rPh sb="5" eb="7">
      <t>ミカワ</t>
    </rPh>
    <phoneticPr fontId="1"/>
  </si>
  <si>
    <t>計</t>
    <rPh sb="0" eb="1">
      <t>ケイ</t>
    </rPh>
    <phoneticPr fontId="1"/>
  </si>
  <si>
    <t>Ｎｏ</t>
    <phoneticPr fontId="1"/>
  </si>
  <si>
    <t>圏域</t>
    <rPh sb="0" eb="2">
      <t>ケンイキ</t>
    </rPh>
    <phoneticPr fontId="1"/>
  </si>
  <si>
    <t>施設の連絡先</t>
    <rPh sb="0" eb="2">
      <t>シセツ</t>
    </rPh>
    <rPh sb="3" eb="6">
      <t>レンラクサキ</t>
    </rPh>
    <phoneticPr fontId="1"/>
  </si>
  <si>
    <t>　　　　　　　健康管理　等</t>
    <rPh sb="7" eb="9">
      <t>ケンコウ</t>
    </rPh>
    <rPh sb="9" eb="11">
      <t>カンリ</t>
    </rPh>
    <rPh sb="12" eb="13">
      <t>トウ</t>
    </rPh>
    <phoneticPr fontId="1"/>
  </si>
  <si>
    <t>　床面積</t>
    <rPh sb="1" eb="2">
      <t>ユカ</t>
    </rPh>
    <rPh sb="2" eb="4">
      <t>メンセキ</t>
    </rPh>
    <phoneticPr fontId="1"/>
  </si>
  <si>
    <t>施設開設　　　　年月日</t>
    <rPh sb="0" eb="2">
      <t>シセツ</t>
    </rPh>
    <rPh sb="2" eb="4">
      <t>カイセツ</t>
    </rPh>
    <rPh sb="8" eb="11">
      <t>ネンガッピ</t>
    </rPh>
    <phoneticPr fontId="1"/>
  </si>
  <si>
    <t>通院介助</t>
    <rPh sb="0" eb="2">
      <t>ツウイン</t>
    </rPh>
    <rPh sb="2" eb="4">
      <t>カイジョ</t>
    </rPh>
    <phoneticPr fontId="1"/>
  </si>
  <si>
    <t>㎡</t>
    <phoneticPr fontId="1"/>
  </si>
  <si>
    <t>松江</t>
    <rPh sb="0" eb="2">
      <t>マツエ</t>
    </rPh>
    <phoneticPr fontId="1"/>
  </si>
  <si>
    <t>無</t>
    <rPh sb="0" eb="1">
      <t>ナ</t>
    </rPh>
    <phoneticPr fontId="1"/>
  </si>
  <si>
    <t>○</t>
    <phoneticPr fontId="1"/>
  </si>
  <si>
    <t>○一般型特定施設入居者生活介護(H17.3.20～）　　　※H19.4月に60室を増床</t>
    <rPh sb="1" eb="4">
      <t>イッパンガタ</t>
    </rPh>
    <rPh sb="9" eb="10">
      <t>キョ</t>
    </rPh>
    <rPh sb="35" eb="36">
      <t>ガツ</t>
    </rPh>
    <rPh sb="39" eb="40">
      <t>シツ</t>
    </rPh>
    <rPh sb="41" eb="43">
      <t>ゾウショウ</t>
    </rPh>
    <phoneticPr fontId="1"/>
  </si>
  <si>
    <t>○一般型特定施設入居者生活介護(H17.11.30～）　　　　※H18.3月に３室を増床</t>
    <rPh sb="1" eb="4">
      <t>イッパンガタ</t>
    </rPh>
    <rPh sb="9" eb="10">
      <t>キョ</t>
    </rPh>
    <rPh sb="37" eb="38">
      <t>ガツ</t>
    </rPh>
    <rPh sb="40" eb="41">
      <t>シツ</t>
    </rPh>
    <rPh sb="42" eb="44">
      <t>ゾウショウ</t>
    </rPh>
    <phoneticPr fontId="1"/>
  </si>
  <si>
    <t>家族対応</t>
    <rPh sb="0" eb="2">
      <t>カゾク</t>
    </rPh>
    <rPh sb="2" eb="4">
      <t>タイオウ</t>
    </rPh>
    <phoneticPr fontId="1"/>
  </si>
  <si>
    <t>□住宅型　　　　　　　　　　　　　　　　(Ｈ18.11.1～）</t>
    <rPh sb="1" eb="3">
      <t>ジュウタク</t>
    </rPh>
    <rPh sb="3" eb="4">
      <t>ガタ</t>
    </rPh>
    <phoneticPr fontId="1"/>
  </si>
  <si>
    <t>出雲</t>
    <rPh sb="0" eb="2">
      <t>イズモ</t>
    </rPh>
    <phoneticPr fontId="1"/>
  </si>
  <si>
    <t>30万円</t>
    <rPh sb="2" eb="4">
      <t>マンエン</t>
    </rPh>
    <phoneticPr fontId="1"/>
  </si>
  <si>
    <t>□住宅型　　　　　　　　　　　　　　　　(Ｈ18.10.1～）</t>
    <rPh sb="1" eb="3">
      <t>ジュウタク</t>
    </rPh>
    <rPh sb="3" eb="4">
      <t>ガタ</t>
    </rPh>
    <phoneticPr fontId="1"/>
  </si>
  <si>
    <t>大田</t>
    <rPh sb="0" eb="2">
      <t>オオダ</t>
    </rPh>
    <phoneticPr fontId="1"/>
  </si>
  <si>
    <t>家族対応　　　　　　　</t>
    <rPh sb="0" eb="2">
      <t>カゾク</t>
    </rPh>
    <rPh sb="2" eb="4">
      <t>タイオウ</t>
    </rPh>
    <phoneticPr fontId="1"/>
  </si>
  <si>
    <t>県央</t>
    <rPh sb="0" eb="2">
      <t>ケンオウ</t>
    </rPh>
    <phoneticPr fontId="1"/>
  </si>
  <si>
    <t>○一般型特定施設入居者生活介護(H13.11.22～）</t>
    <rPh sb="1" eb="4">
      <t>イッパンガタ</t>
    </rPh>
    <rPh sb="4" eb="6">
      <t>トクテイ</t>
    </rPh>
    <rPh sb="9" eb="10">
      <t>キョ</t>
    </rPh>
    <phoneticPr fontId="1"/>
  </si>
  <si>
    <t>浜田</t>
    <rPh sb="0" eb="2">
      <t>ハマダ</t>
    </rPh>
    <phoneticPr fontId="1"/>
  </si>
  <si>
    <t>○一般型特定施設入居者生活介護(H16.9.24～）</t>
    <rPh sb="1" eb="4">
      <t>イッパンガタ</t>
    </rPh>
    <rPh sb="9" eb="10">
      <t>キョ</t>
    </rPh>
    <phoneticPr fontId="1"/>
  </si>
  <si>
    <t>□住宅型　　　　　　　　　　　　　　　　　(H17.4.3～）</t>
    <rPh sb="1" eb="3">
      <t>ジュウタク</t>
    </rPh>
    <rPh sb="3" eb="4">
      <t>カタ</t>
    </rPh>
    <phoneticPr fontId="1"/>
  </si>
  <si>
    <t>益田</t>
    <rPh sb="0" eb="2">
      <t>マスダ</t>
    </rPh>
    <phoneticPr fontId="1"/>
  </si>
  <si>
    <t>　□一般入所者</t>
    <rPh sb="2" eb="4">
      <t>イッパン</t>
    </rPh>
    <rPh sb="4" eb="7">
      <t>ニュウショシャ</t>
    </rPh>
    <phoneticPr fontId="1"/>
  </si>
  <si>
    <t>690-0012</t>
    <phoneticPr fontId="1"/>
  </si>
  <si>
    <t>コーポ「ますだ」</t>
  </si>
  <si>
    <t>698-0041</t>
    <phoneticPr fontId="1"/>
  </si>
  <si>
    <t>ケアハウスふるさと苑</t>
    <rPh sb="9" eb="10">
      <t>エン</t>
    </rPh>
    <phoneticPr fontId="1"/>
  </si>
  <si>
    <t>0852-21-0897</t>
    <phoneticPr fontId="1"/>
  </si>
  <si>
    <t>0855-83-1472</t>
    <phoneticPr fontId="1"/>
  </si>
  <si>
    <t>0855-27-5000</t>
    <phoneticPr fontId="1"/>
  </si>
  <si>
    <t>0852-31-9038</t>
    <phoneticPr fontId="1"/>
  </si>
  <si>
    <t>0852-27-5105</t>
    <phoneticPr fontId="1"/>
  </si>
  <si>
    <t>0852-21-0815</t>
    <phoneticPr fontId="1"/>
  </si>
  <si>
    <t>0852-34-1900</t>
    <phoneticPr fontId="1"/>
  </si>
  <si>
    <t>0854-23-0481</t>
    <phoneticPr fontId="1"/>
  </si>
  <si>
    <t>0853-21-7210</t>
    <phoneticPr fontId="1"/>
  </si>
  <si>
    <t>0853-53-6701</t>
    <phoneticPr fontId="1"/>
  </si>
  <si>
    <t>0855-83-1988</t>
    <phoneticPr fontId="1"/>
  </si>
  <si>
    <t>0855-27-5001</t>
    <phoneticPr fontId="1"/>
  </si>
  <si>
    <t>0856 24-0966</t>
    <phoneticPr fontId="1"/>
  </si>
  <si>
    <t>690-0031</t>
    <phoneticPr fontId="1"/>
  </si>
  <si>
    <t>692-0011</t>
    <phoneticPr fontId="1"/>
  </si>
  <si>
    <t>690-0035</t>
    <phoneticPr fontId="1"/>
  </si>
  <si>
    <t>690-1103</t>
    <phoneticPr fontId="1"/>
  </si>
  <si>
    <t>699-0741</t>
    <phoneticPr fontId="1"/>
  </si>
  <si>
    <t>698-0041</t>
    <phoneticPr fontId="1"/>
  </si>
  <si>
    <t>個室</t>
    <rPh sb="0" eb="2">
      <t>コシツ</t>
    </rPh>
    <phoneticPr fontId="1"/>
  </si>
  <si>
    <t>夫婦</t>
    <rPh sb="0" eb="2">
      <t>フウフ</t>
    </rPh>
    <phoneticPr fontId="1"/>
  </si>
  <si>
    <t>　　定　　員</t>
    <rPh sb="2" eb="3">
      <t>サダム</t>
    </rPh>
    <rPh sb="5" eb="6">
      <t>イン</t>
    </rPh>
    <phoneticPr fontId="1"/>
  </si>
  <si>
    <t>　　　　部屋数</t>
    <rPh sb="4" eb="7">
      <t>ヘヤスウ</t>
    </rPh>
    <phoneticPr fontId="1"/>
  </si>
  <si>
    <t>（室）</t>
    <rPh sb="1" eb="2">
      <t>シツ</t>
    </rPh>
    <phoneticPr fontId="1"/>
  </si>
  <si>
    <t>（人）</t>
    <rPh sb="1" eb="2">
      <t>ニン</t>
    </rPh>
    <phoneticPr fontId="1"/>
  </si>
  <si>
    <t>693-0006</t>
    <phoneticPr fontId="1"/>
  </si>
  <si>
    <t>□一般入所者</t>
    <rPh sb="1" eb="3">
      <t>イッパン</t>
    </rPh>
    <rPh sb="3" eb="6">
      <t>ニュウショシャ</t>
    </rPh>
    <phoneticPr fontId="1"/>
  </si>
  <si>
    <t>保証金</t>
    <rPh sb="0" eb="3">
      <t>ホショウキン</t>
    </rPh>
    <phoneticPr fontId="1"/>
  </si>
  <si>
    <t>家族対応　　・要相談</t>
    <rPh sb="0" eb="2">
      <t>カゾク</t>
    </rPh>
    <rPh sb="2" eb="4">
      <t>タイオウ</t>
    </rPh>
    <rPh sb="7" eb="8">
      <t>ヨウ</t>
    </rPh>
    <rPh sb="8" eb="10">
      <t>ソウダン</t>
    </rPh>
    <phoneticPr fontId="1"/>
  </si>
  <si>
    <t>690-0860</t>
    <phoneticPr fontId="1"/>
  </si>
  <si>
    <t>10万円</t>
    <rPh sb="2" eb="4">
      <t>マンエン</t>
    </rPh>
    <phoneticPr fontId="1"/>
  </si>
  <si>
    <t>74,696～</t>
    <phoneticPr fontId="1"/>
  </si>
  <si>
    <t>27.65～</t>
    <phoneticPr fontId="1"/>
  </si>
  <si>
    <t>38.40㎡</t>
    <phoneticPr fontId="1"/>
  </si>
  <si>
    <t>補修の</t>
    <rPh sb="0" eb="2">
      <t>ホシュウ</t>
    </rPh>
    <phoneticPr fontId="1"/>
  </si>
  <si>
    <t>実費分</t>
    <rPh sb="0" eb="2">
      <t>ジッピ</t>
    </rPh>
    <rPh sb="2" eb="3">
      <t>プン</t>
    </rPh>
    <phoneticPr fontId="1"/>
  </si>
  <si>
    <t>81,810～</t>
    <phoneticPr fontId="1"/>
  </si>
  <si>
    <t>松江市佐草町２－２</t>
    <rPh sb="0" eb="3">
      <t>マツエシ</t>
    </rPh>
    <rPh sb="3" eb="4">
      <t>サ</t>
    </rPh>
    <rPh sb="4" eb="5">
      <t>クサ</t>
    </rPh>
    <rPh sb="5" eb="6">
      <t>チョウ</t>
    </rPh>
    <phoneticPr fontId="1"/>
  </si>
  <si>
    <t>97,810～</t>
    <phoneticPr fontId="1"/>
  </si>
  <si>
    <t>87,490～</t>
    <phoneticPr fontId="1"/>
  </si>
  <si>
    <t>ケアハウス寿生の郷</t>
    <rPh sb="5" eb="6">
      <t>ジュ</t>
    </rPh>
    <rPh sb="6" eb="7">
      <t>セイ</t>
    </rPh>
    <rPh sb="8" eb="9">
      <t>サト</t>
    </rPh>
    <phoneticPr fontId="1"/>
  </si>
  <si>
    <t>693-0011</t>
    <phoneticPr fontId="1"/>
  </si>
  <si>
    <t>78,590～</t>
    <phoneticPr fontId="1"/>
  </si>
  <si>
    <t>25.74～</t>
    <phoneticPr fontId="1"/>
  </si>
  <si>
    <t>51.48㎡</t>
    <phoneticPr fontId="1"/>
  </si>
  <si>
    <t>696-0224</t>
    <phoneticPr fontId="1"/>
  </si>
  <si>
    <t>ケアハウスゆめあいの郷</t>
    <rPh sb="10" eb="11">
      <t>サト</t>
    </rPh>
    <phoneticPr fontId="1"/>
  </si>
  <si>
    <t>70,523～</t>
    <phoneticPr fontId="1"/>
  </si>
  <si>
    <t>30.00㎡</t>
    <phoneticPr fontId="1"/>
  </si>
  <si>
    <t>24.00～</t>
    <phoneticPr fontId="1"/>
  </si>
  <si>
    <t>24.12㎡</t>
    <phoneticPr fontId="1"/>
  </si>
  <si>
    <t>697-1331</t>
    <phoneticPr fontId="1"/>
  </si>
  <si>
    <t>80,090～</t>
    <phoneticPr fontId="1"/>
  </si>
  <si>
    <t>24.50㎡</t>
    <phoneticPr fontId="1"/>
  </si>
  <si>
    <t>益田市高津６丁目１８番２５号</t>
    <rPh sb="0" eb="3">
      <t>マスダシ</t>
    </rPh>
    <rPh sb="3" eb="5">
      <t>タカツ</t>
    </rPh>
    <rPh sb="6" eb="8">
      <t>チョウメ</t>
    </rPh>
    <rPh sb="10" eb="11">
      <t>バン</t>
    </rPh>
    <rPh sb="13" eb="14">
      <t>ゴウ</t>
    </rPh>
    <phoneticPr fontId="1"/>
  </si>
  <si>
    <t>72,460～</t>
    <phoneticPr fontId="1"/>
  </si>
  <si>
    <t>36.00～</t>
    <phoneticPr fontId="1"/>
  </si>
  <si>
    <t>48.00㎡</t>
    <phoneticPr fontId="1"/>
  </si>
  <si>
    <t>ケアハウス夢楽の郷</t>
    <rPh sb="5" eb="6">
      <t>ユメ</t>
    </rPh>
    <rPh sb="6" eb="7">
      <t>ラク</t>
    </rPh>
    <rPh sb="8" eb="9">
      <t>サト</t>
    </rPh>
    <phoneticPr fontId="1"/>
  </si>
  <si>
    <t>20～</t>
    <phoneticPr fontId="1"/>
  </si>
  <si>
    <t>78,610～</t>
    <phoneticPr fontId="1"/>
  </si>
  <si>
    <t>27.02～</t>
    <phoneticPr fontId="1"/>
  </si>
  <si>
    <t>38.00㎡</t>
    <phoneticPr fontId="1"/>
  </si>
  <si>
    <t>28.62～</t>
    <phoneticPr fontId="1"/>
  </si>
  <si>
    <t>43.79㎡</t>
    <phoneticPr fontId="1"/>
  </si>
  <si>
    <t>25.00～</t>
    <phoneticPr fontId="1"/>
  </si>
  <si>
    <t>50.00㎡</t>
    <phoneticPr fontId="1"/>
  </si>
  <si>
    <t>ケアハウスねむの家</t>
    <rPh sb="8" eb="9">
      <t>イエ</t>
    </rPh>
    <phoneticPr fontId="1"/>
  </si>
  <si>
    <t>あすかケアホーム</t>
    <phoneticPr fontId="1"/>
  </si>
  <si>
    <t>益田市中島町イ1454番地1</t>
    <rPh sb="0" eb="3">
      <t>マスダシ</t>
    </rPh>
    <rPh sb="3" eb="6">
      <t>ナカシマチョウ</t>
    </rPh>
    <rPh sb="11" eb="13">
      <t>バンチ</t>
    </rPh>
    <phoneticPr fontId="1"/>
  </si>
  <si>
    <t>21.12～</t>
    <phoneticPr fontId="1"/>
  </si>
  <si>
    <t>サン・フラワー苑</t>
    <rPh sb="7" eb="8">
      <t>エン</t>
    </rPh>
    <phoneticPr fontId="1"/>
  </si>
  <si>
    <t>690-1114</t>
    <phoneticPr fontId="1"/>
  </si>
  <si>
    <t>松江市野原町才の神５８５</t>
    <rPh sb="0" eb="3">
      <t>マツエシ</t>
    </rPh>
    <rPh sb="3" eb="6">
      <t>ノバラチョウ</t>
    </rPh>
    <rPh sb="6" eb="7">
      <t>サイ</t>
    </rPh>
    <rPh sb="8" eb="9">
      <t>カミ</t>
    </rPh>
    <phoneticPr fontId="1"/>
  </si>
  <si>
    <t>129,810～</t>
    <phoneticPr fontId="1"/>
  </si>
  <si>
    <t>105,590～</t>
    <phoneticPr fontId="1"/>
  </si>
  <si>
    <t>0852-34-1882</t>
  </si>
  <si>
    <t>家族対応
・要相談</t>
    <rPh sb="0" eb="2">
      <t>カゾク</t>
    </rPh>
    <rPh sb="2" eb="4">
      <t>タイオウ</t>
    </rPh>
    <rPh sb="6" eb="7">
      <t>ヨウ</t>
    </rPh>
    <rPh sb="7" eb="9">
      <t>ソウダン</t>
    </rPh>
    <phoneticPr fontId="1"/>
  </si>
  <si>
    <t>看護師
日中常勤</t>
    <rPh sb="0" eb="3">
      <t>カンゴシ</t>
    </rPh>
    <rPh sb="4" eb="6">
      <t>ニッチュウ</t>
    </rPh>
    <rPh sb="6" eb="8">
      <t>ジョウキン</t>
    </rPh>
    <phoneticPr fontId="1"/>
  </si>
  <si>
    <t>　　　　　　島根県内の軽費老人ホーム（ケアハウス）</t>
    <rPh sb="6" eb="8">
      <t>シマネ</t>
    </rPh>
    <rPh sb="8" eb="10">
      <t>ケンナイ</t>
    </rPh>
    <rPh sb="11" eb="13">
      <t>ケイヒ</t>
    </rPh>
    <rPh sb="13" eb="15">
      <t>ロウジン</t>
    </rPh>
    <phoneticPr fontId="1"/>
  </si>
  <si>
    <t>　※上記金額に、別途光熱水費が必要となります。</t>
    <rPh sb="2" eb="4">
      <t>ジョウキ</t>
    </rPh>
    <rPh sb="4" eb="6">
      <t>キンガク</t>
    </rPh>
    <rPh sb="8" eb="10">
      <t>ベット</t>
    </rPh>
    <rPh sb="10" eb="13">
      <t>コウネツスイ</t>
    </rPh>
    <rPh sb="13" eb="14">
      <t>ヒ</t>
    </rPh>
    <rPh sb="15" eb="17">
      <t>ヒツヨウ</t>
    </rPh>
    <phoneticPr fontId="1"/>
  </si>
  <si>
    <r>
      <t>社福</t>
    </r>
    <r>
      <rPr>
        <sz val="11"/>
        <rFont val="ＭＳ Ｐゴシック"/>
        <family val="3"/>
        <charset val="128"/>
      </rPr>
      <t>しらゆり会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</si>
  <si>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みずうみ</t>
    </r>
    <rPh sb="0" eb="2">
      <t>シャフク</t>
    </rPh>
    <phoneticPr fontId="1"/>
  </si>
  <si>
    <r>
      <t>社福</t>
    </r>
    <r>
      <rPr>
        <sz val="11"/>
        <rFont val="ＭＳ Ｐゴシック"/>
        <family val="3"/>
        <charset val="128"/>
      </rPr>
      <t>敬仁会</t>
    </r>
    <rPh sb="0" eb="2">
      <t>シャフク</t>
    </rPh>
    <rPh sb="2" eb="3">
      <t>ケイ</t>
    </rPh>
    <rPh sb="3" eb="4">
      <t>ジン</t>
    </rPh>
    <rPh sb="4" eb="5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</si>
  <si>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松江青雲会</t>
    </r>
    <rPh sb="0" eb="2">
      <t>シャフク</t>
    </rPh>
    <rPh sb="2" eb="4">
      <t>マツエ</t>
    </rPh>
    <rPh sb="4" eb="6">
      <t>セイウン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</si>
  <si>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せんだん会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</si>
  <si>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ふれあい</t>
    </r>
    <rPh sb="0" eb="2">
      <t>シャフク</t>
    </rPh>
    <phoneticPr fontId="1"/>
  </si>
  <si>
    <r>
      <t>社福</t>
    </r>
    <r>
      <rPr>
        <sz val="11"/>
        <rFont val="ＭＳ Ｐゴシック"/>
        <family val="3"/>
        <charset val="128"/>
      </rPr>
      <t>出雲南福祉会</t>
    </r>
    <rPh sb="0" eb="2">
      <t>シャフク</t>
    </rPh>
    <rPh sb="2" eb="4">
      <t>イズモ</t>
    </rPh>
    <rPh sb="4" eb="5">
      <t>ミナミ</t>
    </rPh>
    <rPh sb="5" eb="7">
      <t>フクシ</t>
    </rPh>
    <rPh sb="7" eb="8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</si>
  <si>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まほろばの郷</t>
    </r>
    <rPh sb="0" eb="2">
      <t>シャフク</t>
    </rPh>
    <rPh sb="7" eb="8">
      <t>サト</t>
    </rPh>
    <phoneticPr fontId="1"/>
  </si>
  <si>
    <r>
      <t>社福</t>
    </r>
    <r>
      <rPr>
        <sz val="11"/>
        <rFont val="ＭＳ Ｐゴシック"/>
        <family val="3"/>
        <charset val="128"/>
      </rPr>
      <t>おおなん福祉会</t>
    </r>
    <rPh sb="0" eb="2">
      <t>シャフク</t>
    </rPh>
    <rPh sb="6" eb="9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</si>
  <si>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浜田福祉会</t>
    </r>
    <rPh sb="0" eb="2">
      <t>シャフク</t>
    </rPh>
    <rPh sb="2" eb="4">
      <t>ハマダ</t>
    </rPh>
    <rPh sb="4" eb="7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</si>
  <si>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西中国キリスト教
社会事業団</t>
    </r>
    <rPh sb="0" eb="2">
      <t>シャフク</t>
    </rPh>
    <rPh sb="2" eb="3">
      <t>ニシ</t>
    </rPh>
    <rPh sb="3" eb="5">
      <t>チュウゴク</t>
    </rPh>
    <rPh sb="9" eb="10">
      <t>キョウ</t>
    </rPh>
    <rPh sb="11" eb="13">
      <t>シャカイ</t>
    </rPh>
    <rPh sb="13" eb="16">
      <t>ジギョウダン</t>
    </rPh>
    <phoneticPr fontId="1"/>
  </si>
  <si>
    <r>
      <t>医療法人</t>
    </r>
    <r>
      <rPr>
        <sz val="11"/>
        <rFont val="ＭＳ Ｐゴシック"/>
        <family val="3"/>
        <charset val="128"/>
      </rPr>
      <t>あすか</t>
    </r>
    <rPh sb="0" eb="3">
      <t>イリョウホウ</t>
    </rPh>
    <rPh sb="3" eb="4">
      <t>ジン</t>
    </rPh>
    <phoneticPr fontId="1"/>
  </si>
  <si>
    <r>
      <t>社福</t>
    </r>
    <r>
      <rPr>
        <sz val="11"/>
        <rFont val="ＭＳ Ｐゴシック"/>
        <family val="3"/>
        <charset val="128"/>
      </rPr>
      <t>上口福祉会</t>
    </r>
    <rPh sb="0" eb="2">
      <t>シャフク</t>
    </rPh>
    <rPh sb="2" eb="3">
      <t>カミ</t>
    </rPh>
    <rPh sb="3" eb="4">
      <t>クチ</t>
    </rPh>
    <rPh sb="4" eb="7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</si>
  <si>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あすなろ会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</si>
  <si>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梅寿会</t>
    </r>
    <rPh sb="0" eb="2">
      <t>シャフク</t>
    </rPh>
    <rPh sb="2" eb="3">
      <t>ウメ</t>
    </rPh>
    <rPh sb="3" eb="4">
      <t>ジュ</t>
    </rPh>
    <rPh sb="4" eb="5">
      <t>カイ</t>
    </rPh>
    <phoneticPr fontId="1"/>
  </si>
  <si>
    <t>ケアハウスやすぎ</t>
    <phoneticPr fontId="1"/>
  </si>
  <si>
    <t>0852-31-9036</t>
    <phoneticPr fontId="1"/>
  </si>
  <si>
    <t>0852-27-5100</t>
    <phoneticPr fontId="1"/>
  </si>
  <si>
    <t>0852-34-9090</t>
    <phoneticPr fontId="1"/>
  </si>
  <si>
    <t>0854-23-0480</t>
    <phoneticPr fontId="1"/>
  </si>
  <si>
    <t>0852-34-1880</t>
    <phoneticPr fontId="1"/>
  </si>
  <si>
    <t>0853-30-6211</t>
    <phoneticPr fontId="1"/>
  </si>
  <si>
    <t>0853-53-6705</t>
    <phoneticPr fontId="1"/>
  </si>
  <si>
    <t>0856-23-7612</t>
    <phoneticPr fontId="1"/>
  </si>
  <si>
    <t>0856-25-7777</t>
    <phoneticPr fontId="1"/>
  </si>
  <si>
    <t>0856-31-4520</t>
    <phoneticPr fontId="1"/>
  </si>
  <si>
    <t>0852-24-7533</t>
    <phoneticPr fontId="1"/>
  </si>
  <si>
    <t>0852-24-9206</t>
    <phoneticPr fontId="1"/>
  </si>
  <si>
    <t>0853-22-4801</t>
    <phoneticPr fontId="1"/>
  </si>
  <si>
    <t>0853-25-1158</t>
    <phoneticPr fontId="1"/>
  </si>
  <si>
    <t>0854-82-7476</t>
    <phoneticPr fontId="1"/>
  </si>
  <si>
    <t>0854-82-9379</t>
    <phoneticPr fontId="1"/>
  </si>
  <si>
    <t>0856-23-1660</t>
    <phoneticPr fontId="1"/>
  </si>
  <si>
    <t>0856-23-3505</t>
    <phoneticPr fontId="1"/>
  </si>
  <si>
    <t>一人当たりの月額利用料（円）
　※食費込み</t>
    <rPh sb="0" eb="2">
      <t>ヒトリ</t>
    </rPh>
    <rPh sb="2" eb="3">
      <t>ア</t>
    </rPh>
    <rPh sb="6" eb="8">
      <t>ゲツガク</t>
    </rPh>
    <rPh sb="8" eb="11">
      <t>リヨウリョウ</t>
    </rPh>
    <rPh sb="12" eb="13">
      <t>エン</t>
    </rPh>
    <rPh sb="17" eb="19">
      <t>ショクヒ</t>
    </rPh>
    <rPh sb="19" eb="20">
      <t>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</si>
  <si>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</si>
  <si>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</si>
  <si>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TEL</t>
    <phoneticPr fontId="1"/>
  </si>
  <si>
    <t>FAX</t>
    <phoneticPr fontId="1"/>
  </si>
  <si>
    <t>　□一般入所者 23</t>
    <rPh sb="2" eb="4">
      <t>イッパン</t>
    </rPh>
    <rPh sb="4" eb="7">
      <t>ニュウショシャ</t>
    </rPh>
    <phoneticPr fontId="1"/>
  </si>
  <si>
    <r>
      <t xml:space="preserve">社福 </t>
    </r>
    <r>
      <rPr>
        <sz val="11"/>
        <rFont val="ＭＳ Ｐゴシック"/>
        <family val="3"/>
        <charset val="128"/>
      </rPr>
      <t>大田市社会福祉事業団</t>
    </r>
    <rPh sb="0" eb="2">
      <t>シャフク</t>
    </rPh>
    <rPh sb="3" eb="6">
      <t>オオダシ</t>
    </rPh>
    <rPh sb="6" eb="8">
      <t>シャカイ</t>
    </rPh>
    <rPh sb="8" eb="10">
      <t>フクシ</t>
    </rPh>
    <rPh sb="10" eb="13">
      <t>ジギョウダン</t>
    </rPh>
    <phoneticPr fontId="1"/>
  </si>
  <si>
    <t>28.00～</t>
    <phoneticPr fontId="1"/>
  </si>
  <si>
    <t>35.00㎡</t>
    <phoneticPr fontId="1"/>
  </si>
  <si>
    <t>ケアハウス古志原ヒルズ</t>
    <rPh sb="5" eb="8">
      <t>コシバラ</t>
    </rPh>
    <phoneticPr fontId="1"/>
  </si>
  <si>
    <t>松江市古志原４－１９－４３</t>
    <rPh sb="0" eb="3">
      <t>マツエシ</t>
    </rPh>
    <rPh sb="3" eb="5">
      <t>コシ</t>
    </rPh>
    <rPh sb="5" eb="6">
      <t>バラ</t>
    </rPh>
    <phoneticPr fontId="1"/>
  </si>
  <si>
    <t>益田市高津四丁目２７番７号</t>
    <rPh sb="0" eb="3">
      <t>マスダシ</t>
    </rPh>
    <rPh sb="3" eb="5">
      <t>タカツ</t>
    </rPh>
    <rPh sb="5" eb="6">
      <t>４</t>
    </rPh>
    <rPh sb="6" eb="8">
      <t>チョウメ</t>
    </rPh>
    <rPh sb="10" eb="11">
      <t>バン</t>
    </rPh>
    <rPh sb="12" eb="13">
      <t>ゴウ</t>
    </rPh>
    <phoneticPr fontId="1"/>
  </si>
  <si>
    <t>77,690～</t>
    <phoneticPr fontId="1"/>
  </si>
  <si>
    <t>22.81㎡</t>
    <phoneticPr fontId="1"/>
  </si>
  <si>
    <t>22.29㎡</t>
    <phoneticPr fontId="1"/>
  </si>
  <si>
    <t>694-0011</t>
    <phoneticPr fontId="1"/>
  </si>
  <si>
    <t>大田市川合町川合１０８１－２</t>
    <rPh sb="0" eb="3">
      <t>オオダシ</t>
    </rPh>
    <rPh sb="3" eb="5">
      <t>カワイ</t>
    </rPh>
    <rPh sb="5" eb="6">
      <t>チョウ</t>
    </rPh>
    <rPh sb="6" eb="8">
      <t>カワイ</t>
    </rPh>
    <phoneticPr fontId="1"/>
  </si>
  <si>
    <t>76,490～</t>
    <phoneticPr fontId="1"/>
  </si>
  <si>
    <t>23.45㎡</t>
    <phoneticPr fontId="1"/>
  </si>
  <si>
    <t>ケアハウスあすなろ</t>
    <phoneticPr fontId="1"/>
  </si>
  <si>
    <t>86,810～</t>
    <phoneticPr fontId="1"/>
  </si>
  <si>
    <t>ケアハウスビラおおだ</t>
    <phoneticPr fontId="1"/>
  </si>
  <si>
    <t>23.40㎡</t>
    <phoneticPr fontId="1"/>
  </si>
  <si>
    <t>72,490～</t>
    <phoneticPr fontId="1"/>
  </si>
  <si>
    <t>特定ケアハウスたかつ</t>
    <rPh sb="0" eb="2">
      <t>トクテイ</t>
    </rPh>
    <phoneticPr fontId="1"/>
  </si>
  <si>
    <t>益田市高津１丁目7-11</t>
    <rPh sb="0" eb="3">
      <t>マスダシ</t>
    </rPh>
    <rPh sb="3" eb="5">
      <t>タカツ</t>
    </rPh>
    <rPh sb="6" eb="8">
      <t>チョウメ</t>
    </rPh>
    <phoneticPr fontId="1"/>
  </si>
  <si>
    <r>
      <t>医療法人</t>
    </r>
    <r>
      <rPr>
        <sz val="11"/>
        <rFont val="ＭＳ Ｐゴシック"/>
        <family val="3"/>
        <charset val="128"/>
      </rPr>
      <t>金島胃腸科外科</t>
    </r>
    <rPh sb="0" eb="3">
      <t>イリョウホウ</t>
    </rPh>
    <rPh sb="3" eb="4">
      <t>ジン</t>
    </rPh>
    <rPh sb="4" eb="6">
      <t>カネシマ</t>
    </rPh>
    <rPh sb="6" eb="9">
      <t>イチョウカ</t>
    </rPh>
    <rPh sb="9" eb="11">
      <t>ゲカ</t>
    </rPh>
    <phoneticPr fontId="1"/>
  </si>
  <si>
    <t>0856-31-1322</t>
    <phoneticPr fontId="1"/>
  </si>
  <si>
    <t>0856-31-1306</t>
    <phoneticPr fontId="1"/>
  </si>
  <si>
    <t>FAX</t>
    <phoneticPr fontId="1"/>
  </si>
  <si>
    <t>120,000～</t>
    <phoneticPr fontId="1"/>
  </si>
  <si>
    <t>17.25～</t>
    <phoneticPr fontId="1"/>
  </si>
  <si>
    <t>17.84㎡</t>
    <phoneticPr fontId="1"/>
  </si>
  <si>
    <t>23.94～</t>
    <phoneticPr fontId="1"/>
  </si>
  <si>
    <t>33.75㎡</t>
    <phoneticPr fontId="1"/>
  </si>
  <si>
    <t>52,490～</t>
    <phoneticPr fontId="1"/>
  </si>
  <si>
    <t>平成31年4月1日現在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</si>
</sst>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);[Red]\(0\)"/>
    <numFmt numFmtId="177" formatCode="###&quot;室&quot;"/>
    <numFmt numFmtId="179" formatCode="[$-411]ggge&quot;年&quot;m&quot;月&quot;d&quot;日現在&quot;"/>
    <numFmt numFmtId="183" formatCode="###&quot;施設&quot;"/>
    <numFmt numFmtId="186" formatCode="&quot;　○介護付　&quot;###"/>
    <numFmt numFmtId="193" formatCode="&quot;定員　&quot;###&quot;人）&quot;"/>
    <numFmt numFmtId="200" formatCode="&quot;施設　　　&quot;###&quot;室&quot;"/>
    <numFmt numFmtId="202" formatCode="&quot;　定員　&quot;###&quot;人&quot;"/>
    <numFmt numFmtId="220" formatCode="&quot;（○介護付　　 &quot;###&quot;施設&quot;"/>
    <numFmt numFmtId="221" formatCode="&quot;　定員　&quot;###&quot;人　　　　 □一般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57" fontId="0" fillId="0" borderId="0" xfId="0" applyNumberFormat="1" applyBorder="1"/>
    <xf numFmtId="0" fontId="0" fillId="0" borderId="3" xfId="0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Border="1"/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200" fontId="0" fillId="0" borderId="16" xfId="0" applyNumberFormat="1" applyBorder="1" applyAlignment="1">
      <alignment horizontal="left" vertical="center"/>
    </xf>
    <xf numFmtId="193" fontId="0" fillId="0" borderId="17" xfId="0" applyNumberFormat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83" fontId="0" fillId="0" borderId="19" xfId="0" applyNumberFormat="1" applyBorder="1" applyAlignment="1"/>
    <xf numFmtId="177" fontId="0" fillId="0" borderId="19" xfId="0" applyNumberFormat="1" applyBorder="1" applyAlignment="1"/>
    <xf numFmtId="202" fontId="0" fillId="0" borderId="19" xfId="0" applyNumberFormat="1" applyBorder="1" applyAlignment="1">
      <alignment horizontal="left"/>
    </xf>
    <xf numFmtId="220" fontId="0" fillId="0" borderId="16" xfId="0" applyNumberFormat="1" applyBorder="1" applyAlignment="1">
      <alignment vertical="center"/>
    </xf>
    <xf numFmtId="221" fontId="0" fillId="0" borderId="16" xfId="0" applyNumberForma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186" fontId="9" fillId="5" borderId="10" xfId="0" applyNumberFormat="1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vertical="center"/>
    </xf>
    <xf numFmtId="186" fontId="9" fillId="5" borderId="8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3" fontId="8" fillId="0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57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7" fontId="8" fillId="0" borderId="40" xfId="0" applyNumberFormat="1" applyFont="1" applyFill="1" applyBorder="1" applyAlignment="1">
      <alignment horizontal="right" vertical="center"/>
    </xf>
    <xf numFmtId="57" fontId="8" fillId="0" borderId="49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57" fontId="8" fillId="2" borderId="40" xfId="0" applyNumberFormat="1" applyFont="1" applyFill="1" applyBorder="1" applyAlignment="1">
      <alignment horizontal="right" vertical="center"/>
    </xf>
    <xf numFmtId="57" fontId="8" fillId="2" borderId="49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57" fontId="8" fillId="2" borderId="4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179" fontId="6" fillId="0" borderId="0" xfId="0" quotePrefix="1" applyNumberFormat="1" applyFont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2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textRotation="255"/>
    </xf>
    <xf numFmtId="0" fontId="0" fillId="0" borderId="9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" xfId="0" applyBorder="1" applyAlignment="1"/>
    <xf numFmtId="0" fontId="0" fillId="2" borderId="28" xfId="0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51" xfId="0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/>
    <xf numFmtId="0" fontId="0" fillId="0" borderId="4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176" fontId="0" fillId="0" borderId="44" xfId="0" applyNumberFormat="1" applyBorder="1" applyAlignment="1">
      <alignment horizontal="center" vertical="center" wrapText="1"/>
    </xf>
    <xf numFmtId="176" fontId="0" fillId="0" borderId="4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wrapText="1"/>
    </xf>
    <xf numFmtId="0" fontId="15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Normal="100" zoomScaleSheetLayoutView="70" workbookViewId="0"/>
  </sheetViews>
  <sheetFormatPr defaultRowHeight="13.5" x14ac:dyDescent="0.15"/>
  <cols>
    <col min="1" max="1" width="3.75" customWidth="1"/>
    <col min="2" max="2" width="4" customWidth="1"/>
    <col min="3" max="3" width="17" customWidth="1"/>
    <col min="4" max="4" width="18.5" customWidth="1"/>
    <col min="5" max="5" width="9.75" customWidth="1"/>
    <col min="6" max="6" width="25.5" customWidth="1"/>
    <col min="7" max="7" width="4.625" customWidth="1"/>
    <col min="8" max="8" width="14.75" customWidth="1"/>
    <col min="9" max="9" width="24.375" customWidth="1"/>
    <col min="10" max="13" width="6.875" customWidth="1"/>
    <col min="14" max="14" width="8.875" hidden="1" customWidth="1"/>
    <col min="15" max="15" width="14" hidden="1" customWidth="1"/>
    <col min="16" max="16" width="10.125" hidden="1" customWidth="1"/>
    <col min="17" max="17" width="8.25" hidden="1" customWidth="1"/>
    <col min="18" max="18" width="9.5" hidden="1" customWidth="1"/>
    <col min="19" max="19" width="9.125" hidden="1" customWidth="1"/>
    <col min="20" max="20" width="10.75" hidden="1" customWidth="1"/>
    <col min="21" max="21" width="44.125" hidden="1" customWidth="1"/>
  </cols>
  <sheetData>
    <row r="1" spans="1:21" ht="22.5" customHeight="1" x14ac:dyDescent="0.2">
      <c r="C1" s="1"/>
      <c r="D1" s="1"/>
      <c r="E1" s="33" t="s">
        <v>125</v>
      </c>
      <c r="F1" s="32"/>
      <c r="G1" s="2"/>
      <c r="K1" s="102"/>
      <c r="L1" s="224" t="s">
        <v>197</v>
      </c>
      <c r="M1" s="224"/>
      <c r="O1" s="140">
        <v>42125</v>
      </c>
      <c r="P1" s="140"/>
      <c r="Q1" s="140"/>
      <c r="R1" s="140"/>
    </row>
    <row r="2" spans="1:21" ht="7.5" customHeight="1" thickBot="1" x14ac:dyDescent="0.2">
      <c r="C2" s="1"/>
      <c r="D2" s="1"/>
      <c r="E2" s="2"/>
      <c r="F2" s="2"/>
      <c r="G2" s="2"/>
    </row>
    <row r="3" spans="1:21" ht="16.5" customHeight="1" x14ac:dyDescent="0.15">
      <c r="A3" s="141" t="s">
        <v>15</v>
      </c>
      <c r="B3" s="184" t="s">
        <v>16</v>
      </c>
      <c r="C3" s="185" t="s">
        <v>163</v>
      </c>
      <c r="D3" s="186"/>
      <c r="E3" s="185" t="s">
        <v>162</v>
      </c>
      <c r="F3" s="186"/>
      <c r="G3" s="185" t="s">
        <v>17</v>
      </c>
      <c r="H3" s="186"/>
      <c r="I3" s="201" t="s">
        <v>1</v>
      </c>
      <c r="J3" s="19" t="s">
        <v>68</v>
      </c>
      <c r="K3" s="34"/>
      <c r="L3" s="35" t="s">
        <v>67</v>
      </c>
      <c r="M3" s="90"/>
      <c r="N3" s="197" t="s">
        <v>73</v>
      </c>
      <c r="O3" s="169" t="s">
        <v>161</v>
      </c>
      <c r="P3" s="36" t="s">
        <v>18</v>
      </c>
      <c r="Q3" s="37"/>
      <c r="R3" s="38" t="s">
        <v>19</v>
      </c>
      <c r="S3" s="191" t="s">
        <v>20</v>
      </c>
      <c r="T3" s="194" t="s">
        <v>20</v>
      </c>
      <c r="U3" s="166" t="s">
        <v>20</v>
      </c>
    </row>
    <row r="4" spans="1:21" ht="16.5" customHeight="1" x14ac:dyDescent="0.15">
      <c r="A4" s="142"/>
      <c r="B4" s="153"/>
      <c r="C4" s="187"/>
      <c r="D4" s="188"/>
      <c r="E4" s="187"/>
      <c r="F4" s="188"/>
      <c r="G4" s="187"/>
      <c r="H4" s="188"/>
      <c r="I4" s="202"/>
      <c r="J4" s="204" t="s">
        <v>69</v>
      </c>
      <c r="K4" s="61" t="s">
        <v>65</v>
      </c>
      <c r="L4" s="199" t="s">
        <v>70</v>
      </c>
      <c r="M4" s="91" t="s">
        <v>65</v>
      </c>
      <c r="N4" s="145"/>
      <c r="O4" s="170"/>
      <c r="P4" s="180" t="s">
        <v>124</v>
      </c>
      <c r="Q4" s="182" t="s">
        <v>21</v>
      </c>
      <c r="R4" s="31"/>
      <c r="S4" s="192"/>
      <c r="T4" s="195"/>
      <c r="U4" s="167"/>
    </row>
    <row r="5" spans="1:21" ht="16.5" customHeight="1" x14ac:dyDescent="0.15">
      <c r="A5" s="143"/>
      <c r="B5" s="150"/>
      <c r="C5" s="189"/>
      <c r="D5" s="190"/>
      <c r="E5" s="189"/>
      <c r="F5" s="190"/>
      <c r="G5" s="189"/>
      <c r="H5" s="190"/>
      <c r="I5" s="203"/>
      <c r="J5" s="205"/>
      <c r="K5" s="61" t="s">
        <v>66</v>
      </c>
      <c r="L5" s="200"/>
      <c r="M5" s="91" t="s">
        <v>66</v>
      </c>
      <c r="N5" s="198"/>
      <c r="O5" s="171"/>
      <c r="P5" s="181"/>
      <c r="Q5" s="183"/>
      <c r="R5" s="18" t="s">
        <v>22</v>
      </c>
      <c r="S5" s="193"/>
      <c r="T5" s="196"/>
      <c r="U5" s="168"/>
    </row>
    <row r="6" spans="1:21" ht="19.5" customHeight="1" x14ac:dyDescent="0.15">
      <c r="A6" s="207">
        <v>1</v>
      </c>
      <c r="B6" s="217" t="s">
        <v>23</v>
      </c>
      <c r="C6" s="172" t="s">
        <v>104</v>
      </c>
      <c r="D6" s="173"/>
      <c r="E6" s="20" t="s">
        <v>59</v>
      </c>
      <c r="F6" s="22"/>
      <c r="G6" s="50" t="s">
        <v>164</v>
      </c>
      <c r="H6" s="51" t="s">
        <v>143</v>
      </c>
      <c r="I6" s="219" t="s">
        <v>127</v>
      </c>
      <c r="J6" s="128">
        <f>+K6+K7</f>
        <v>61</v>
      </c>
      <c r="K6" s="64">
        <v>52</v>
      </c>
      <c r="L6" s="128">
        <f>+M6+M7</f>
        <v>70</v>
      </c>
      <c r="M6" s="92">
        <v>52</v>
      </c>
      <c r="N6" s="87" t="s">
        <v>105</v>
      </c>
      <c r="O6" s="7" t="s">
        <v>106</v>
      </c>
      <c r="P6" s="134"/>
      <c r="Q6" s="103" t="s">
        <v>28</v>
      </c>
      <c r="R6" s="7" t="s">
        <v>107</v>
      </c>
      <c r="S6" s="120">
        <v>33756</v>
      </c>
      <c r="U6" s="163" t="s">
        <v>32</v>
      </c>
    </row>
    <row r="7" spans="1:21" ht="19.5" customHeight="1" x14ac:dyDescent="0.15">
      <c r="A7" s="209"/>
      <c r="B7" s="218"/>
      <c r="C7" s="74"/>
      <c r="D7" s="72" t="s">
        <v>41</v>
      </c>
      <c r="E7" s="160" t="s">
        <v>3</v>
      </c>
      <c r="F7" s="155"/>
      <c r="G7" s="82" t="s">
        <v>165</v>
      </c>
      <c r="H7" s="69" t="s">
        <v>49</v>
      </c>
      <c r="I7" s="159"/>
      <c r="J7" s="113"/>
      <c r="K7" s="67">
        <v>9</v>
      </c>
      <c r="L7" s="113"/>
      <c r="M7" s="93">
        <v>18</v>
      </c>
      <c r="N7" s="88" t="s">
        <v>31</v>
      </c>
      <c r="O7" s="10">
        <v>122410</v>
      </c>
      <c r="P7" s="135"/>
      <c r="Q7" s="132"/>
      <c r="R7" s="9" t="s">
        <v>108</v>
      </c>
      <c r="S7" s="137"/>
      <c r="U7" s="163"/>
    </row>
    <row r="8" spans="1:21" ht="19.5" customHeight="1" x14ac:dyDescent="0.15">
      <c r="A8" s="207">
        <v>2</v>
      </c>
      <c r="B8" s="218"/>
      <c r="C8" s="172" t="s">
        <v>10</v>
      </c>
      <c r="D8" s="173"/>
      <c r="E8" s="20" t="s">
        <v>75</v>
      </c>
      <c r="F8" s="22"/>
      <c r="G8" s="50" t="s">
        <v>164</v>
      </c>
      <c r="H8" s="52" t="s">
        <v>144</v>
      </c>
      <c r="I8" s="158" t="s">
        <v>128</v>
      </c>
      <c r="J8" s="128">
        <f>+K8+K9</f>
        <v>44</v>
      </c>
      <c r="K8" s="64">
        <v>38</v>
      </c>
      <c r="L8" s="128">
        <f>+M8+M9</f>
        <v>50</v>
      </c>
      <c r="M8" s="92">
        <v>38</v>
      </c>
      <c r="N8" s="114" t="s">
        <v>76</v>
      </c>
      <c r="O8" s="7" t="s">
        <v>77</v>
      </c>
      <c r="P8" s="103" t="s">
        <v>25</v>
      </c>
      <c r="Q8" s="103" t="s">
        <v>28</v>
      </c>
      <c r="R8" s="7" t="s">
        <v>78</v>
      </c>
      <c r="S8" s="120">
        <v>34090</v>
      </c>
      <c r="U8" s="6"/>
    </row>
    <row r="9" spans="1:21" ht="19.5" customHeight="1" x14ac:dyDescent="0.15">
      <c r="A9" s="209"/>
      <c r="B9" s="218"/>
      <c r="C9" s="74"/>
      <c r="D9" s="72" t="s">
        <v>41</v>
      </c>
      <c r="E9" s="160" t="s">
        <v>4</v>
      </c>
      <c r="F9" s="155"/>
      <c r="G9" s="82" t="s">
        <v>190</v>
      </c>
      <c r="H9" s="68" t="s">
        <v>50</v>
      </c>
      <c r="I9" s="159"/>
      <c r="J9" s="113"/>
      <c r="K9" s="67">
        <v>6</v>
      </c>
      <c r="L9" s="113"/>
      <c r="M9" s="94">
        <v>12</v>
      </c>
      <c r="N9" s="136"/>
      <c r="O9" s="10">
        <v>138053</v>
      </c>
      <c r="P9" s="132"/>
      <c r="Q9" s="132"/>
      <c r="R9" s="9" t="s">
        <v>79</v>
      </c>
      <c r="S9" s="137"/>
      <c r="U9" s="6"/>
    </row>
    <row r="10" spans="1:21" ht="19.5" customHeight="1" x14ac:dyDescent="0.15">
      <c r="A10" s="207">
        <v>3</v>
      </c>
      <c r="B10" s="218"/>
      <c r="C10" s="75" t="s">
        <v>11</v>
      </c>
      <c r="D10" s="24"/>
      <c r="E10" s="20" t="s">
        <v>61</v>
      </c>
      <c r="F10" s="21"/>
      <c r="G10" s="50" t="s">
        <v>164</v>
      </c>
      <c r="H10" s="52" t="s">
        <v>46</v>
      </c>
      <c r="I10" s="158" t="s">
        <v>129</v>
      </c>
      <c r="J10" s="128">
        <f>+K10+K11</f>
        <v>50</v>
      </c>
      <c r="K10" s="64">
        <v>48</v>
      </c>
      <c r="L10" s="128">
        <f>+M10+M11</f>
        <v>52</v>
      </c>
      <c r="M10" s="92">
        <v>48</v>
      </c>
      <c r="N10" s="87" t="s">
        <v>80</v>
      </c>
      <c r="O10" s="17" t="s">
        <v>84</v>
      </c>
      <c r="P10" s="103" t="s">
        <v>25</v>
      </c>
      <c r="Q10" s="103" t="s">
        <v>74</v>
      </c>
      <c r="R10" s="7" t="s">
        <v>109</v>
      </c>
      <c r="S10" s="120">
        <v>36617</v>
      </c>
      <c r="T10" s="13"/>
      <c r="U10" s="11"/>
    </row>
    <row r="11" spans="1:21" ht="18.75" customHeight="1" x14ac:dyDescent="0.15">
      <c r="A11" s="209"/>
      <c r="B11" s="218"/>
      <c r="C11" s="76">
        <v>52</v>
      </c>
      <c r="D11" s="21"/>
      <c r="E11" s="174" t="s">
        <v>83</v>
      </c>
      <c r="F11" s="175"/>
      <c r="G11" s="82" t="s">
        <v>190</v>
      </c>
      <c r="H11" s="68" t="s">
        <v>51</v>
      </c>
      <c r="I11" s="159"/>
      <c r="J11" s="113"/>
      <c r="K11" s="67">
        <v>2</v>
      </c>
      <c r="L11" s="113"/>
      <c r="M11" s="93">
        <v>4</v>
      </c>
      <c r="N11" s="89" t="s">
        <v>81</v>
      </c>
      <c r="O11" s="86">
        <v>119810</v>
      </c>
      <c r="P11" s="132"/>
      <c r="Q11" s="132"/>
      <c r="R11" s="9" t="s">
        <v>110</v>
      </c>
      <c r="S11" s="137"/>
      <c r="T11" s="13"/>
      <c r="U11" s="11"/>
    </row>
    <row r="12" spans="1:21" ht="19.5" customHeight="1" x14ac:dyDescent="0.15">
      <c r="A12" s="207">
        <v>4</v>
      </c>
      <c r="B12" s="218"/>
      <c r="C12" s="75" t="s">
        <v>12</v>
      </c>
      <c r="D12" s="25"/>
      <c r="E12" s="212" t="s">
        <v>62</v>
      </c>
      <c r="F12" s="213"/>
      <c r="G12" s="50" t="s">
        <v>164</v>
      </c>
      <c r="H12" s="52" t="s">
        <v>145</v>
      </c>
      <c r="I12" s="158" t="s">
        <v>130</v>
      </c>
      <c r="J12" s="128">
        <f>+K12+K13</f>
        <v>48</v>
      </c>
      <c r="K12" s="64">
        <v>46</v>
      </c>
      <c r="L12" s="128">
        <f>+M12+M13</f>
        <v>50</v>
      </c>
      <c r="M12" s="92">
        <v>46</v>
      </c>
      <c r="N12" s="87" t="s">
        <v>80</v>
      </c>
      <c r="O12" s="7" t="s">
        <v>82</v>
      </c>
      <c r="P12" s="134"/>
      <c r="Q12" s="103" t="s">
        <v>74</v>
      </c>
      <c r="R12" s="7" t="s">
        <v>111</v>
      </c>
      <c r="S12" s="120">
        <v>36951</v>
      </c>
      <c r="U12" s="3" t="s">
        <v>36</v>
      </c>
    </row>
    <row r="13" spans="1:21" ht="20.25" customHeight="1" x14ac:dyDescent="0.15">
      <c r="A13" s="209"/>
      <c r="B13" s="218"/>
      <c r="C13" s="74"/>
      <c r="D13" s="72" t="s">
        <v>41</v>
      </c>
      <c r="E13" s="160" t="s">
        <v>5</v>
      </c>
      <c r="F13" s="165"/>
      <c r="G13" s="82" t="s">
        <v>190</v>
      </c>
      <c r="H13" s="68" t="s">
        <v>52</v>
      </c>
      <c r="I13" s="159"/>
      <c r="J13" s="113"/>
      <c r="K13" s="67">
        <v>2</v>
      </c>
      <c r="L13" s="113"/>
      <c r="M13" s="94">
        <v>4</v>
      </c>
      <c r="N13" s="89" t="s">
        <v>81</v>
      </c>
      <c r="O13" s="10">
        <v>139110</v>
      </c>
      <c r="P13" s="135"/>
      <c r="Q13" s="132"/>
      <c r="R13" s="9" t="s">
        <v>112</v>
      </c>
      <c r="S13" s="137"/>
      <c r="U13" s="4"/>
    </row>
    <row r="14" spans="1:21" ht="19.5" customHeight="1" x14ac:dyDescent="0.15">
      <c r="A14" s="207">
        <v>5</v>
      </c>
      <c r="B14" s="218"/>
      <c r="C14" s="75" t="s">
        <v>117</v>
      </c>
      <c r="D14" s="28"/>
      <c r="E14" s="26" t="s">
        <v>118</v>
      </c>
      <c r="F14" s="27"/>
      <c r="G14" s="50" t="s">
        <v>164</v>
      </c>
      <c r="H14" s="52" t="s">
        <v>147</v>
      </c>
      <c r="I14" s="122" t="s">
        <v>132</v>
      </c>
      <c r="J14" s="128">
        <f>+K14+K15</f>
        <v>140</v>
      </c>
      <c r="K14" s="64">
        <v>52</v>
      </c>
      <c r="L14" s="128">
        <f>+M14+M15</f>
        <v>228</v>
      </c>
      <c r="M14" s="92">
        <v>52</v>
      </c>
      <c r="N14" s="87" t="s">
        <v>80</v>
      </c>
      <c r="O14" s="7" t="s">
        <v>85</v>
      </c>
      <c r="P14" s="134"/>
      <c r="Q14" s="103" t="s">
        <v>34</v>
      </c>
      <c r="R14" s="131" t="s">
        <v>96</v>
      </c>
      <c r="S14" s="120">
        <v>36373</v>
      </c>
      <c r="T14" s="13"/>
      <c r="U14" s="3" t="s">
        <v>38</v>
      </c>
    </row>
    <row r="15" spans="1:21" ht="19.5" customHeight="1" x14ac:dyDescent="0.15">
      <c r="A15" s="209"/>
      <c r="B15" s="218"/>
      <c r="C15" s="74"/>
      <c r="D15" s="72" t="s">
        <v>41</v>
      </c>
      <c r="E15" s="160" t="s">
        <v>119</v>
      </c>
      <c r="F15" s="165"/>
      <c r="G15" s="82" t="s">
        <v>190</v>
      </c>
      <c r="H15" s="68" t="s">
        <v>122</v>
      </c>
      <c r="I15" s="220"/>
      <c r="J15" s="113"/>
      <c r="K15" s="67">
        <v>88</v>
      </c>
      <c r="L15" s="113"/>
      <c r="M15" s="94">
        <v>176</v>
      </c>
      <c r="N15" s="89" t="s">
        <v>81</v>
      </c>
      <c r="O15" s="10">
        <v>144790</v>
      </c>
      <c r="P15" s="135"/>
      <c r="Q15" s="132"/>
      <c r="R15" s="133"/>
      <c r="S15" s="137"/>
      <c r="U15" s="8"/>
    </row>
    <row r="16" spans="1:21" ht="19.5" customHeight="1" x14ac:dyDescent="0.15">
      <c r="A16" s="215">
        <v>6</v>
      </c>
      <c r="B16" s="218"/>
      <c r="C16" s="172" t="s">
        <v>170</v>
      </c>
      <c r="D16" s="173"/>
      <c r="E16" s="26" t="s">
        <v>42</v>
      </c>
      <c r="F16" s="30"/>
      <c r="G16" s="50" t="s">
        <v>164</v>
      </c>
      <c r="H16" s="55" t="s">
        <v>153</v>
      </c>
      <c r="I16" s="122" t="s">
        <v>139</v>
      </c>
      <c r="J16" s="128">
        <v>50</v>
      </c>
      <c r="K16" s="64">
        <v>50</v>
      </c>
      <c r="L16" s="128">
        <f>+M16+M17</f>
        <v>50</v>
      </c>
      <c r="M16" s="92">
        <v>50</v>
      </c>
      <c r="N16" s="114" t="s">
        <v>31</v>
      </c>
      <c r="O16" s="7" t="s">
        <v>120</v>
      </c>
      <c r="P16" s="134"/>
      <c r="Q16" s="116" t="s">
        <v>123</v>
      </c>
      <c r="R16" s="17" t="s">
        <v>168</v>
      </c>
      <c r="S16" s="120">
        <v>39979</v>
      </c>
      <c r="T16" s="13"/>
      <c r="U16" s="3" t="s">
        <v>38</v>
      </c>
    </row>
    <row r="17" spans="1:21" ht="19.5" customHeight="1" x14ac:dyDescent="0.15">
      <c r="A17" s="216"/>
      <c r="B17" s="218"/>
      <c r="C17" s="74"/>
      <c r="D17" s="72" t="s">
        <v>72</v>
      </c>
      <c r="E17" s="160" t="s">
        <v>171</v>
      </c>
      <c r="F17" s="210"/>
      <c r="G17" s="82" t="s">
        <v>190</v>
      </c>
      <c r="H17" s="70" t="s">
        <v>154</v>
      </c>
      <c r="I17" s="206"/>
      <c r="J17" s="113"/>
      <c r="K17" s="66"/>
      <c r="L17" s="113"/>
      <c r="M17" s="95"/>
      <c r="N17" s="136"/>
      <c r="O17" s="10">
        <v>153710</v>
      </c>
      <c r="P17" s="139"/>
      <c r="Q17" s="138"/>
      <c r="R17" s="73" t="s">
        <v>169</v>
      </c>
      <c r="S17" s="137"/>
      <c r="U17" s="8"/>
    </row>
    <row r="18" spans="1:21" ht="19.5" customHeight="1" x14ac:dyDescent="0.15">
      <c r="A18" s="207">
        <v>7</v>
      </c>
      <c r="B18" s="218"/>
      <c r="C18" s="75" t="s">
        <v>142</v>
      </c>
      <c r="D18" s="28"/>
      <c r="E18" s="26" t="s">
        <v>60</v>
      </c>
      <c r="F18" s="27"/>
      <c r="G18" s="50" t="s">
        <v>164</v>
      </c>
      <c r="H18" s="52" t="s">
        <v>146</v>
      </c>
      <c r="I18" s="158" t="s">
        <v>131</v>
      </c>
      <c r="J18" s="128">
        <f>+K18+K19</f>
        <v>50</v>
      </c>
      <c r="K18" s="64">
        <v>50</v>
      </c>
      <c r="L18" s="128">
        <f>+M18+M19</f>
        <v>50</v>
      </c>
      <c r="M18" s="92">
        <v>50</v>
      </c>
      <c r="N18" s="87" t="s">
        <v>80</v>
      </c>
      <c r="O18" s="79" t="s">
        <v>181</v>
      </c>
      <c r="P18" s="134"/>
      <c r="Q18" s="103" t="s">
        <v>28</v>
      </c>
      <c r="R18" s="17" t="s">
        <v>95</v>
      </c>
      <c r="S18" s="120">
        <v>40634</v>
      </c>
      <c r="T18" s="5"/>
      <c r="U18" s="211" t="s">
        <v>26</v>
      </c>
    </row>
    <row r="19" spans="1:21" ht="18" customHeight="1" x14ac:dyDescent="0.15">
      <c r="A19" s="208"/>
      <c r="B19" s="218"/>
      <c r="C19" s="74"/>
      <c r="D19" s="72" t="s">
        <v>41</v>
      </c>
      <c r="E19" s="160" t="s">
        <v>6</v>
      </c>
      <c r="F19" s="210"/>
      <c r="G19" s="82" t="s">
        <v>190</v>
      </c>
      <c r="H19" s="68" t="s">
        <v>53</v>
      </c>
      <c r="I19" s="159"/>
      <c r="J19" s="113"/>
      <c r="K19" s="66"/>
      <c r="L19" s="113"/>
      <c r="M19" s="95"/>
      <c r="N19" s="89" t="s">
        <v>81</v>
      </c>
      <c r="O19" s="10">
        <v>144110</v>
      </c>
      <c r="P19" s="139"/>
      <c r="Q19" s="132"/>
      <c r="R19" s="73" t="s">
        <v>103</v>
      </c>
      <c r="S19" s="137"/>
      <c r="T19" s="5"/>
      <c r="U19" s="163"/>
    </row>
    <row r="20" spans="1:21" ht="19.5" customHeight="1" x14ac:dyDescent="0.15">
      <c r="A20" s="207">
        <v>8</v>
      </c>
      <c r="B20" s="217" t="s">
        <v>30</v>
      </c>
      <c r="C20" s="172" t="s">
        <v>86</v>
      </c>
      <c r="D20" s="173"/>
      <c r="E20" s="26" t="s">
        <v>87</v>
      </c>
      <c r="F20" s="22"/>
      <c r="G20" s="50" t="s">
        <v>164</v>
      </c>
      <c r="H20" s="52" t="s">
        <v>148</v>
      </c>
      <c r="I20" s="158" t="s">
        <v>133</v>
      </c>
      <c r="J20" s="128">
        <v>49</v>
      </c>
      <c r="K20" s="64">
        <v>48</v>
      </c>
      <c r="L20" s="128">
        <f>+M20+M21</f>
        <v>50</v>
      </c>
      <c r="M20" s="92">
        <v>48</v>
      </c>
      <c r="N20" s="87" t="s">
        <v>80</v>
      </c>
      <c r="O20" s="7" t="s">
        <v>88</v>
      </c>
      <c r="P20" s="134"/>
      <c r="Q20" s="103" t="s">
        <v>34</v>
      </c>
      <c r="R20" s="7" t="s">
        <v>89</v>
      </c>
      <c r="S20" s="120">
        <v>36434</v>
      </c>
      <c r="T20" s="5"/>
      <c r="U20" s="163" t="s">
        <v>39</v>
      </c>
    </row>
    <row r="21" spans="1:21" ht="19.5" customHeight="1" x14ac:dyDescent="0.15">
      <c r="A21" s="209"/>
      <c r="B21" s="218"/>
      <c r="C21" s="74"/>
      <c r="D21" s="72" t="s">
        <v>41</v>
      </c>
      <c r="E21" s="160" t="s">
        <v>7</v>
      </c>
      <c r="F21" s="155"/>
      <c r="G21" s="82" t="s">
        <v>190</v>
      </c>
      <c r="H21" s="68" t="s">
        <v>54</v>
      </c>
      <c r="I21" s="159"/>
      <c r="J21" s="113"/>
      <c r="K21" s="67">
        <v>1</v>
      </c>
      <c r="L21" s="113"/>
      <c r="M21" s="94">
        <v>2</v>
      </c>
      <c r="N21" s="89" t="s">
        <v>81</v>
      </c>
      <c r="O21" s="10">
        <v>135890</v>
      </c>
      <c r="P21" s="135"/>
      <c r="Q21" s="132"/>
      <c r="R21" s="9" t="s">
        <v>90</v>
      </c>
      <c r="S21" s="137"/>
      <c r="U21" s="163"/>
    </row>
    <row r="22" spans="1:21" ht="21" customHeight="1" x14ac:dyDescent="0.15">
      <c r="A22" s="207">
        <v>9</v>
      </c>
      <c r="B22" s="218"/>
      <c r="C22" s="172" t="s">
        <v>45</v>
      </c>
      <c r="D22" s="157"/>
      <c r="E22" s="26" t="s">
        <v>63</v>
      </c>
      <c r="F22" s="27"/>
      <c r="G22" s="50" t="s">
        <v>164</v>
      </c>
      <c r="H22" s="52" t="s">
        <v>149</v>
      </c>
      <c r="I22" s="158" t="s">
        <v>134</v>
      </c>
      <c r="J22" s="128">
        <f>+K22+K23</f>
        <v>50</v>
      </c>
      <c r="K22" s="64">
        <v>50</v>
      </c>
      <c r="L22" s="128">
        <f>+M22+M23</f>
        <v>50</v>
      </c>
      <c r="M22" s="92">
        <v>50</v>
      </c>
      <c r="N22" s="114" t="s">
        <v>24</v>
      </c>
      <c r="O22" s="7" t="s">
        <v>93</v>
      </c>
      <c r="P22" s="103" t="s">
        <v>25</v>
      </c>
      <c r="Q22" s="103" t="s">
        <v>74</v>
      </c>
      <c r="R22" s="7" t="s">
        <v>95</v>
      </c>
      <c r="S22" s="120">
        <v>36495</v>
      </c>
      <c r="U22" s="163" t="s">
        <v>29</v>
      </c>
    </row>
    <row r="23" spans="1:21" ht="18" customHeight="1" x14ac:dyDescent="0.15">
      <c r="A23" s="209"/>
      <c r="B23" s="218"/>
      <c r="C23" s="76">
        <v>27</v>
      </c>
      <c r="D23" s="72" t="s">
        <v>166</v>
      </c>
      <c r="E23" s="154" t="s">
        <v>9</v>
      </c>
      <c r="F23" s="155"/>
      <c r="G23" s="82" t="s">
        <v>190</v>
      </c>
      <c r="H23" s="68" t="s">
        <v>55</v>
      </c>
      <c r="I23" s="159"/>
      <c r="J23" s="113"/>
      <c r="K23" s="66"/>
      <c r="L23" s="113"/>
      <c r="M23" s="95"/>
      <c r="N23" s="136"/>
      <c r="O23" s="10">
        <v>118923</v>
      </c>
      <c r="P23" s="132"/>
      <c r="Q23" s="132"/>
      <c r="R23" s="9" t="s">
        <v>94</v>
      </c>
      <c r="S23" s="137"/>
      <c r="U23" s="164"/>
    </row>
    <row r="24" spans="1:21" ht="19.5" customHeight="1" x14ac:dyDescent="0.15">
      <c r="A24" s="207">
        <v>10</v>
      </c>
      <c r="B24" s="218"/>
      <c r="C24" s="172" t="s">
        <v>180</v>
      </c>
      <c r="D24" s="173"/>
      <c r="E24" s="26" t="s">
        <v>71</v>
      </c>
      <c r="F24" s="22"/>
      <c r="G24" s="50" t="s">
        <v>164</v>
      </c>
      <c r="H24" s="52" t="s">
        <v>155</v>
      </c>
      <c r="I24" s="122" t="s">
        <v>140</v>
      </c>
      <c r="J24" s="128">
        <v>50</v>
      </c>
      <c r="K24" s="65">
        <v>50</v>
      </c>
      <c r="L24" s="128">
        <f>+M24+M25</f>
        <v>50</v>
      </c>
      <c r="M24" s="96">
        <v>50</v>
      </c>
      <c r="N24" s="114" t="s">
        <v>24</v>
      </c>
      <c r="O24" s="79" t="s">
        <v>184</v>
      </c>
      <c r="P24" s="134"/>
      <c r="Q24" s="103" t="s">
        <v>28</v>
      </c>
      <c r="R24" s="131" t="s">
        <v>183</v>
      </c>
      <c r="S24" s="120">
        <v>40634</v>
      </c>
      <c r="T24" s="5"/>
      <c r="U24" s="211" t="s">
        <v>27</v>
      </c>
    </row>
    <row r="25" spans="1:21" ht="19.5" customHeight="1" x14ac:dyDescent="0.15">
      <c r="A25" s="209"/>
      <c r="B25" s="221"/>
      <c r="C25" s="76">
        <v>50</v>
      </c>
      <c r="D25" s="85"/>
      <c r="E25" s="160" t="s">
        <v>2</v>
      </c>
      <c r="F25" s="155"/>
      <c r="G25" s="82" t="s">
        <v>190</v>
      </c>
      <c r="H25" s="68" t="s">
        <v>156</v>
      </c>
      <c r="I25" s="206"/>
      <c r="J25" s="113"/>
      <c r="K25" s="66"/>
      <c r="L25" s="113"/>
      <c r="M25" s="97"/>
      <c r="N25" s="136"/>
      <c r="O25" s="10">
        <v>136520</v>
      </c>
      <c r="P25" s="135"/>
      <c r="Q25" s="132"/>
      <c r="R25" s="133"/>
      <c r="S25" s="137"/>
      <c r="U25" s="163"/>
    </row>
    <row r="26" spans="1:21" ht="19.5" customHeight="1" x14ac:dyDescent="0.15">
      <c r="A26" s="124">
        <v>11</v>
      </c>
      <c r="B26" s="149" t="s">
        <v>33</v>
      </c>
      <c r="C26" s="156" t="s">
        <v>182</v>
      </c>
      <c r="D26" s="157"/>
      <c r="E26" s="16" t="s">
        <v>176</v>
      </c>
      <c r="F26" s="27"/>
      <c r="G26" s="50" t="s">
        <v>164</v>
      </c>
      <c r="H26" s="52" t="s">
        <v>157</v>
      </c>
      <c r="I26" s="122" t="s">
        <v>167</v>
      </c>
      <c r="J26" s="128">
        <f>+K26+K27</f>
        <v>50</v>
      </c>
      <c r="K26" s="65">
        <v>50</v>
      </c>
      <c r="L26" s="128">
        <f>+M26+M27</f>
        <v>50</v>
      </c>
      <c r="M26" s="96">
        <v>50</v>
      </c>
      <c r="N26" s="114" t="s">
        <v>24</v>
      </c>
      <c r="O26" s="7" t="s">
        <v>178</v>
      </c>
      <c r="P26" s="134"/>
      <c r="Q26" s="103" t="s">
        <v>28</v>
      </c>
      <c r="R26" s="131" t="s">
        <v>179</v>
      </c>
      <c r="S26" s="120">
        <v>40634</v>
      </c>
      <c r="U26" s="163" t="s">
        <v>29</v>
      </c>
    </row>
    <row r="27" spans="1:21" ht="19.5" customHeight="1" x14ac:dyDescent="0.15">
      <c r="A27" s="148"/>
      <c r="B27" s="150"/>
      <c r="C27" s="23"/>
      <c r="D27" s="72" t="s">
        <v>72</v>
      </c>
      <c r="E27" s="154" t="s">
        <v>177</v>
      </c>
      <c r="F27" s="155"/>
      <c r="G27" s="82" t="s">
        <v>190</v>
      </c>
      <c r="H27" s="68" t="s">
        <v>158</v>
      </c>
      <c r="I27" s="222"/>
      <c r="J27" s="113"/>
      <c r="K27" s="66"/>
      <c r="L27" s="113"/>
      <c r="M27" s="97"/>
      <c r="N27" s="136"/>
      <c r="O27" s="10">
        <v>133790</v>
      </c>
      <c r="P27" s="135"/>
      <c r="Q27" s="132"/>
      <c r="R27" s="133"/>
      <c r="S27" s="137"/>
      <c r="U27" s="163"/>
    </row>
    <row r="28" spans="1:21" ht="20.25" customHeight="1" x14ac:dyDescent="0.15">
      <c r="A28" s="124">
        <v>12</v>
      </c>
      <c r="B28" s="149" t="s">
        <v>35</v>
      </c>
      <c r="C28" s="156" t="s">
        <v>92</v>
      </c>
      <c r="D28" s="157"/>
      <c r="E28" s="26" t="s">
        <v>91</v>
      </c>
      <c r="F28" s="27"/>
      <c r="G28" s="50" t="s">
        <v>164</v>
      </c>
      <c r="H28" s="53" t="s">
        <v>47</v>
      </c>
      <c r="I28" s="158" t="s">
        <v>135</v>
      </c>
      <c r="J28" s="128">
        <f>+K28+K29</f>
        <v>46</v>
      </c>
      <c r="K28" s="64">
        <v>42</v>
      </c>
      <c r="L28" s="128">
        <f>+M28+M29</f>
        <v>50</v>
      </c>
      <c r="M28" s="92">
        <v>42</v>
      </c>
      <c r="N28" s="87" t="s">
        <v>80</v>
      </c>
      <c r="O28" s="7" t="s">
        <v>196</v>
      </c>
      <c r="P28" s="134"/>
      <c r="Q28" s="103" t="s">
        <v>34</v>
      </c>
      <c r="R28" s="7" t="s">
        <v>194</v>
      </c>
      <c r="S28" s="120">
        <v>34425</v>
      </c>
      <c r="U28" s="11"/>
    </row>
    <row r="29" spans="1:21" ht="20.25" customHeight="1" x14ac:dyDescent="0.15">
      <c r="A29" s="148"/>
      <c r="B29" s="150"/>
      <c r="C29" s="23"/>
      <c r="D29" s="72" t="s">
        <v>41</v>
      </c>
      <c r="E29" s="154" t="s">
        <v>0</v>
      </c>
      <c r="F29" s="155"/>
      <c r="G29" s="82" t="s">
        <v>190</v>
      </c>
      <c r="H29" s="68" t="s">
        <v>56</v>
      </c>
      <c r="I29" s="159"/>
      <c r="J29" s="113"/>
      <c r="K29" s="67">
        <v>4</v>
      </c>
      <c r="L29" s="113"/>
      <c r="M29" s="94">
        <v>8</v>
      </c>
      <c r="N29" s="89" t="s">
        <v>81</v>
      </c>
      <c r="O29" s="10">
        <v>109790</v>
      </c>
      <c r="P29" s="135"/>
      <c r="Q29" s="132"/>
      <c r="R29" s="9" t="s">
        <v>195</v>
      </c>
      <c r="S29" s="137"/>
      <c r="U29" s="11"/>
    </row>
    <row r="30" spans="1:21" ht="20.25" customHeight="1" x14ac:dyDescent="0.15">
      <c r="A30" s="124">
        <v>13</v>
      </c>
      <c r="B30" s="149" t="s">
        <v>37</v>
      </c>
      <c r="C30" s="156" t="s">
        <v>13</v>
      </c>
      <c r="D30" s="157"/>
      <c r="E30" s="26" t="s">
        <v>97</v>
      </c>
      <c r="F30" s="29"/>
      <c r="G30" s="50" t="s">
        <v>164</v>
      </c>
      <c r="H30" s="52" t="s">
        <v>48</v>
      </c>
      <c r="I30" s="158" t="s">
        <v>136</v>
      </c>
      <c r="J30" s="128">
        <v>50</v>
      </c>
      <c r="K30" s="64">
        <v>50</v>
      </c>
      <c r="L30" s="128">
        <f>+M30+M31</f>
        <v>50</v>
      </c>
      <c r="M30" s="92">
        <v>50</v>
      </c>
      <c r="N30" s="114" t="s">
        <v>24</v>
      </c>
      <c r="O30" s="7" t="s">
        <v>98</v>
      </c>
      <c r="P30" s="134"/>
      <c r="Q30" s="103" t="s">
        <v>34</v>
      </c>
      <c r="R30" s="131" t="s">
        <v>99</v>
      </c>
      <c r="S30" s="120">
        <v>36636</v>
      </c>
      <c r="U30" s="11"/>
    </row>
    <row r="31" spans="1:21" ht="20.25" customHeight="1" x14ac:dyDescent="0.15">
      <c r="A31" s="148"/>
      <c r="B31" s="153"/>
      <c r="C31" s="23"/>
      <c r="D31" s="72" t="s">
        <v>41</v>
      </c>
      <c r="E31" s="154" t="s">
        <v>8</v>
      </c>
      <c r="F31" s="155"/>
      <c r="G31" s="82" t="s">
        <v>190</v>
      </c>
      <c r="H31" s="68" t="s">
        <v>57</v>
      </c>
      <c r="I31" s="159"/>
      <c r="J31" s="113"/>
      <c r="K31" s="67">
        <v>0</v>
      </c>
      <c r="L31" s="113"/>
      <c r="M31" s="94">
        <v>0</v>
      </c>
      <c r="N31" s="136"/>
      <c r="O31" s="10">
        <v>137390</v>
      </c>
      <c r="P31" s="135"/>
      <c r="Q31" s="132"/>
      <c r="R31" s="133"/>
      <c r="S31" s="137"/>
      <c r="U31" s="11"/>
    </row>
    <row r="32" spans="1:21" ht="20.25" customHeight="1" x14ac:dyDescent="0.15">
      <c r="A32" s="124">
        <v>14</v>
      </c>
      <c r="B32" s="109" t="s">
        <v>40</v>
      </c>
      <c r="C32" s="126" t="s">
        <v>113</v>
      </c>
      <c r="D32" s="127"/>
      <c r="E32" s="26" t="s">
        <v>64</v>
      </c>
      <c r="F32" s="27"/>
      <c r="G32" s="50" t="s">
        <v>164</v>
      </c>
      <c r="H32" s="52" t="s">
        <v>150</v>
      </c>
      <c r="I32" s="161" t="s">
        <v>137</v>
      </c>
      <c r="J32" s="128">
        <f>+K32+K33</f>
        <v>29</v>
      </c>
      <c r="K32" s="64">
        <v>28</v>
      </c>
      <c r="L32" s="128">
        <f>+M32+M33</f>
        <v>30</v>
      </c>
      <c r="M32" s="92">
        <v>28</v>
      </c>
      <c r="N32" s="87" t="s">
        <v>80</v>
      </c>
      <c r="O32" s="7" t="s">
        <v>101</v>
      </c>
      <c r="P32" s="134"/>
      <c r="Q32" s="103" t="s">
        <v>34</v>
      </c>
      <c r="R32" s="7" t="s">
        <v>102</v>
      </c>
      <c r="S32" s="120">
        <v>35886</v>
      </c>
      <c r="U32" s="11"/>
    </row>
    <row r="33" spans="1:21" ht="20.25" customHeight="1" x14ac:dyDescent="0.15">
      <c r="A33" s="148"/>
      <c r="B33" s="110"/>
      <c r="C33" s="77"/>
      <c r="D33" s="72" t="s">
        <v>41</v>
      </c>
      <c r="E33" s="154" t="s">
        <v>100</v>
      </c>
      <c r="F33" s="155"/>
      <c r="G33" s="82" t="s">
        <v>190</v>
      </c>
      <c r="H33" s="68" t="s">
        <v>58</v>
      </c>
      <c r="I33" s="162"/>
      <c r="J33" s="113"/>
      <c r="K33" s="67">
        <v>1</v>
      </c>
      <c r="L33" s="113"/>
      <c r="M33" s="94">
        <v>2</v>
      </c>
      <c r="N33" s="89" t="s">
        <v>81</v>
      </c>
      <c r="O33" s="10">
        <v>149670</v>
      </c>
      <c r="P33" s="135"/>
      <c r="Q33" s="132"/>
      <c r="R33" s="9" t="s">
        <v>103</v>
      </c>
      <c r="S33" s="137"/>
      <c r="U33" s="11"/>
    </row>
    <row r="34" spans="1:21" ht="20.25" customHeight="1" x14ac:dyDescent="0.15">
      <c r="A34" s="124">
        <v>15</v>
      </c>
      <c r="B34" s="110"/>
      <c r="C34" s="126" t="s">
        <v>114</v>
      </c>
      <c r="D34" s="127"/>
      <c r="E34" s="26" t="s">
        <v>64</v>
      </c>
      <c r="F34" s="27"/>
      <c r="G34" s="50" t="s">
        <v>164</v>
      </c>
      <c r="H34" s="54" t="s">
        <v>151</v>
      </c>
      <c r="I34" s="118" t="s">
        <v>138</v>
      </c>
      <c r="J34" s="128">
        <f>+K34+K35</f>
        <v>20</v>
      </c>
      <c r="K34" s="64">
        <v>20</v>
      </c>
      <c r="L34" s="128">
        <f>+M34+M35</f>
        <v>20</v>
      </c>
      <c r="M34" s="92">
        <v>20</v>
      </c>
      <c r="N34" s="114" t="s">
        <v>24</v>
      </c>
      <c r="O34" s="17" t="s">
        <v>121</v>
      </c>
      <c r="P34" s="116" t="s">
        <v>25</v>
      </c>
      <c r="Q34" s="116" t="s">
        <v>28</v>
      </c>
      <c r="R34" s="17" t="s">
        <v>116</v>
      </c>
      <c r="S34" s="105">
        <v>39979</v>
      </c>
      <c r="U34" s="11"/>
    </row>
    <row r="35" spans="1:21" ht="20.25" customHeight="1" x14ac:dyDescent="0.15">
      <c r="A35" s="214"/>
      <c r="B35" s="110"/>
      <c r="C35" s="78">
        <v>20</v>
      </c>
      <c r="D35" s="84"/>
      <c r="E35" s="107" t="s">
        <v>115</v>
      </c>
      <c r="F35" s="108"/>
      <c r="G35" s="82" t="s">
        <v>190</v>
      </c>
      <c r="H35" s="68" t="s">
        <v>152</v>
      </c>
      <c r="I35" s="119"/>
      <c r="J35" s="113"/>
      <c r="K35" s="66"/>
      <c r="L35" s="113"/>
      <c r="M35" s="98"/>
      <c r="N35" s="115"/>
      <c r="O35" s="47">
        <v>192790</v>
      </c>
      <c r="P35" s="117"/>
      <c r="Q35" s="117"/>
      <c r="R35" s="48" t="s">
        <v>174</v>
      </c>
      <c r="S35" s="106"/>
      <c r="U35" s="11"/>
    </row>
    <row r="36" spans="1:21" ht="19.5" customHeight="1" x14ac:dyDescent="0.15">
      <c r="A36" s="124">
        <v>16</v>
      </c>
      <c r="B36" s="110"/>
      <c r="C36" s="172" t="s">
        <v>43</v>
      </c>
      <c r="D36" s="223"/>
      <c r="E36" s="26" t="s">
        <v>44</v>
      </c>
      <c r="F36" s="27"/>
      <c r="G36" s="50" t="s">
        <v>164</v>
      </c>
      <c r="H36" s="52" t="s">
        <v>159</v>
      </c>
      <c r="I36" s="122" t="s">
        <v>141</v>
      </c>
      <c r="J36" s="128">
        <v>50</v>
      </c>
      <c r="K36" s="65">
        <v>50</v>
      </c>
      <c r="L36" s="129">
        <f>+M36+M37</f>
        <v>50</v>
      </c>
      <c r="M36" s="96">
        <v>50</v>
      </c>
      <c r="N36" s="114" t="s">
        <v>24</v>
      </c>
      <c r="O36" s="7" t="s">
        <v>173</v>
      </c>
      <c r="P36" s="103" t="s">
        <v>25</v>
      </c>
      <c r="Q36" s="103" t="s">
        <v>74</v>
      </c>
      <c r="R36" s="131" t="s">
        <v>175</v>
      </c>
      <c r="S36" s="120">
        <v>40634</v>
      </c>
      <c r="U36" s="12"/>
    </row>
    <row r="37" spans="1:21" ht="18.75" customHeight="1" x14ac:dyDescent="0.15">
      <c r="A37" s="148"/>
      <c r="B37" s="110"/>
      <c r="C37" s="76">
        <v>50</v>
      </c>
      <c r="D37" s="84"/>
      <c r="E37" s="107" t="s">
        <v>172</v>
      </c>
      <c r="F37" s="108"/>
      <c r="G37" s="82" t="s">
        <v>190</v>
      </c>
      <c r="H37" s="68" t="s">
        <v>160</v>
      </c>
      <c r="I37" s="123"/>
      <c r="J37" s="113"/>
      <c r="K37" s="66"/>
      <c r="L37" s="130"/>
      <c r="M37" s="99"/>
      <c r="N37" s="115"/>
      <c r="O37" s="44">
        <v>134990</v>
      </c>
      <c r="P37" s="104"/>
      <c r="Q37" s="104"/>
      <c r="R37" s="132"/>
      <c r="S37" s="121"/>
      <c r="U37" s="12"/>
    </row>
    <row r="38" spans="1:21" ht="18.75" customHeight="1" x14ac:dyDescent="0.15">
      <c r="A38" s="124">
        <v>17</v>
      </c>
      <c r="B38" s="110"/>
      <c r="C38" s="126" t="s">
        <v>185</v>
      </c>
      <c r="D38" s="127"/>
      <c r="E38" s="26" t="s">
        <v>44</v>
      </c>
      <c r="F38" s="27"/>
      <c r="G38" s="50" t="s">
        <v>164</v>
      </c>
      <c r="H38" s="54" t="s">
        <v>188</v>
      </c>
      <c r="I38" s="118" t="s">
        <v>187</v>
      </c>
      <c r="J38" s="112">
        <v>50</v>
      </c>
      <c r="K38" s="83">
        <v>50</v>
      </c>
      <c r="L38" s="112">
        <v>50</v>
      </c>
      <c r="M38" s="94">
        <v>50</v>
      </c>
      <c r="N38" s="114" t="s">
        <v>24</v>
      </c>
      <c r="O38" s="81" t="s">
        <v>191</v>
      </c>
      <c r="P38" s="116" t="s">
        <v>25</v>
      </c>
      <c r="Q38" s="103" t="s">
        <v>74</v>
      </c>
      <c r="R38" s="48" t="s">
        <v>192</v>
      </c>
      <c r="S38" s="105">
        <v>40728</v>
      </c>
      <c r="U38" s="80"/>
    </row>
    <row r="39" spans="1:21" ht="18.75" customHeight="1" thickBot="1" x14ac:dyDescent="0.2">
      <c r="A39" s="125"/>
      <c r="B39" s="111"/>
      <c r="C39" s="78">
        <v>50</v>
      </c>
      <c r="D39" s="71"/>
      <c r="E39" s="107" t="s">
        <v>186</v>
      </c>
      <c r="F39" s="108"/>
      <c r="G39" s="82" t="s">
        <v>190</v>
      </c>
      <c r="H39" s="68" t="s">
        <v>189</v>
      </c>
      <c r="I39" s="119"/>
      <c r="J39" s="113"/>
      <c r="K39" s="66"/>
      <c r="L39" s="113"/>
      <c r="M39" s="98"/>
      <c r="N39" s="115"/>
      <c r="O39" s="47">
        <v>160000</v>
      </c>
      <c r="P39" s="117"/>
      <c r="Q39" s="104"/>
      <c r="R39" s="48" t="s">
        <v>193</v>
      </c>
      <c r="S39" s="106"/>
      <c r="U39" s="80"/>
    </row>
    <row r="40" spans="1:21" ht="19.5" customHeight="1" thickTop="1" x14ac:dyDescent="0.15">
      <c r="A40" s="144" t="s">
        <v>14</v>
      </c>
      <c r="B40" s="145"/>
      <c r="C40" s="45"/>
      <c r="D40" s="56">
        <v>17</v>
      </c>
      <c r="E40" s="57">
        <f>+J40</f>
        <v>887</v>
      </c>
      <c r="F40" s="58">
        <f>+L40</f>
        <v>1000</v>
      </c>
      <c r="G40" s="46"/>
      <c r="H40" s="46"/>
      <c r="I40" s="49"/>
      <c r="J40" s="151">
        <f>SUM(J6:J39)</f>
        <v>887</v>
      </c>
      <c r="K40" s="62">
        <f>+K6+K8+K10+K12+K18+K14+K16+K20+K22+K24+K26+K28+K30+K32+K34+K36+K38</f>
        <v>774</v>
      </c>
      <c r="L40" s="151">
        <f>SUM(L6:L39)</f>
        <v>1000</v>
      </c>
      <c r="M40" s="100">
        <f>+M6+M8+M10+M12+M18+M14+M16+M20+M22+M24+M26+M28+M30+M32+M34+M36+M38</f>
        <v>774</v>
      </c>
      <c r="N40" s="176" t="s">
        <v>126</v>
      </c>
      <c r="O40" s="176"/>
      <c r="P40" s="176"/>
      <c r="Q40" s="176"/>
      <c r="R40" s="176"/>
      <c r="S40" s="177"/>
      <c r="T40" s="14"/>
      <c r="U40" s="15"/>
    </row>
    <row r="41" spans="1:21" ht="19.5" customHeight="1" thickBot="1" x14ac:dyDescent="0.2">
      <c r="A41" s="146"/>
      <c r="B41" s="147"/>
      <c r="C41" s="39"/>
      <c r="D41" s="59">
        <v>6</v>
      </c>
      <c r="E41" s="40">
        <v>247</v>
      </c>
      <c r="F41" s="60">
        <v>249</v>
      </c>
      <c r="G41" s="41">
        <v>11</v>
      </c>
      <c r="H41" s="42">
        <v>639</v>
      </c>
      <c r="I41" s="43">
        <f>+F40-F41</f>
        <v>751</v>
      </c>
      <c r="J41" s="152"/>
      <c r="K41" s="63">
        <f>+K7+K9+K11+K13+K19+K15+K17+K21+K23+K25+K27+K29+K31+K33+K35+K37+K39</f>
        <v>113</v>
      </c>
      <c r="L41" s="152"/>
      <c r="M41" s="101">
        <f>+M7+M9+M11+M13+M19+M15+M17+M21+M23+M25+M27+M29+M31+M33+M35+M37+M39</f>
        <v>226</v>
      </c>
      <c r="N41" s="178"/>
      <c r="O41" s="178"/>
      <c r="P41" s="178"/>
      <c r="Q41" s="178"/>
      <c r="R41" s="178"/>
      <c r="S41" s="179"/>
    </row>
  </sheetData>
  <mergeCells count="197">
    <mergeCell ref="L1:M1"/>
    <mergeCell ref="N34:N35"/>
    <mergeCell ref="J36:J37"/>
    <mergeCell ref="N36:N37"/>
    <mergeCell ref="P36:P37"/>
    <mergeCell ref="Q36:Q37"/>
    <mergeCell ref="J32:J33"/>
    <mergeCell ref="J34:J35"/>
    <mergeCell ref="L12:L13"/>
    <mergeCell ref="J12:J13"/>
    <mergeCell ref="A26:A27"/>
    <mergeCell ref="B26:B27"/>
    <mergeCell ref="C26:D26"/>
    <mergeCell ref="A36:A37"/>
    <mergeCell ref="C36:D36"/>
    <mergeCell ref="E29:F29"/>
    <mergeCell ref="S24:S25"/>
    <mergeCell ref="C28:D28"/>
    <mergeCell ref="I28:I29"/>
    <mergeCell ref="I26:I27"/>
    <mergeCell ref="J26:J27"/>
    <mergeCell ref="L26:L27"/>
    <mergeCell ref="L28:L29"/>
    <mergeCell ref="N24:N25"/>
    <mergeCell ref="R24:R25"/>
    <mergeCell ref="Q24:Q25"/>
    <mergeCell ref="U24:U25"/>
    <mergeCell ref="E25:F25"/>
    <mergeCell ref="P26:P27"/>
    <mergeCell ref="Q26:Q27"/>
    <mergeCell ref="S26:S27"/>
    <mergeCell ref="U26:U27"/>
    <mergeCell ref="E27:F27"/>
    <mergeCell ref="N26:N27"/>
    <mergeCell ref="L24:L25"/>
    <mergeCell ref="P24:P25"/>
    <mergeCell ref="B20:B25"/>
    <mergeCell ref="E21:F21"/>
    <mergeCell ref="A22:A23"/>
    <mergeCell ref="A20:A21"/>
    <mergeCell ref="J22:J23"/>
    <mergeCell ref="A24:A25"/>
    <mergeCell ref="C24:D24"/>
    <mergeCell ref="I24:I25"/>
    <mergeCell ref="J24:J25"/>
    <mergeCell ref="J20:J21"/>
    <mergeCell ref="P12:P13"/>
    <mergeCell ref="P6:P7"/>
    <mergeCell ref="I6:I7"/>
    <mergeCell ref="L14:L15"/>
    <mergeCell ref="I14:I15"/>
    <mergeCell ref="L6:L7"/>
    <mergeCell ref="J10:J11"/>
    <mergeCell ref="I10:I11"/>
    <mergeCell ref="P8:P9"/>
    <mergeCell ref="U18:U19"/>
    <mergeCell ref="A12:A13"/>
    <mergeCell ref="E12:F12"/>
    <mergeCell ref="A34:A35"/>
    <mergeCell ref="C34:D34"/>
    <mergeCell ref="E35:F35"/>
    <mergeCell ref="A16:A17"/>
    <mergeCell ref="E15:F15"/>
    <mergeCell ref="E17:F17"/>
    <mergeCell ref="B6:B19"/>
    <mergeCell ref="A6:A7"/>
    <mergeCell ref="C6:D6"/>
    <mergeCell ref="A10:A11"/>
    <mergeCell ref="A8:A9"/>
    <mergeCell ref="C8:D8"/>
    <mergeCell ref="J18:J19"/>
    <mergeCell ref="I12:I13"/>
    <mergeCell ref="E7:F7"/>
    <mergeCell ref="J6:J7"/>
    <mergeCell ref="J8:J9"/>
    <mergeCell ref="I16:I17"/>
    <mergeCell ref="J16:J17"/>
    <mergeCell ref="A18:A19"/>
    <mergeCell ref="C16:D16"/>
    <mergeCell ref="A14:A15"/>
    <mergeCell ref="J14:J15"/>
    <mergeCell ref="E19:F19"/>
    <mergeCell ref="B3:B5"/>
    <mergeCell ref="C3:D5"/>
    <mergeCell ref="E3:F5"/>
    <mergeCell ref="G3:H5"/>
    <mergeCell ref="S3:S5"/>
    <mergeCell ref="T3:T5"/>
    <mergeCell ref="N3:N5"/>
    <mergeCell ref="L4:L5"/>
    <mergeCell ref="I3:I5"/>
    <mergeCell ref="J4:J5"/>
    <mergeCell ref="N40:S41"/>
    <mergeCell ref="Q30:Q31"/>
    <mergeCell ref="N16:N17"/>
    <mergeCell ref="U6:U7"/>
    <mergeCell ref="Q22:Q23"/>
    <mergeCell ref="P4:P5"/>
    <mergeCell ref="P10:P11"/>
    <mergeCell ref="Q6:Q7"/>
    <mergeCell ref="N8:N9"/>
    <mergeCell ref="Q4:Q5"/>
    <mergeCell ref="U3:U5"/>
    <mergeCell ref="O3:O5"/>
    <mergeCell ref="Q10:Q11"/>
    <mergeCell ref="C22:D22"/>
    <mergeCell ref="P22:P23"/>
    <mergeCell ref="C20:D20"/>
    <mergeCell ref="I20:I21"/>
    <mergeCell ref="Q8:Q9"/>
    <mergeCell ref="E11:F11"/>
    <mergeCell ref="I8:I9"/>
    <mergeCell ref="I22:I23"/>
    <mergeCell ref="E9:F9"/>
    <mergeCell ref="I32:I33"/>
    <mergeCell ref="U22:U23"/>
    <mergeCell ref="Q20:Q21"/>
    <mergeCell ref="U20:U21"/>
    <mergeCell ref="P20:P21"/>
    <mergeCell ref="I30:I31"/>
    <mergeCell ref="E13:F13"/>
    <mergeCell ref="Q14:Q15"/>
    <mergeCell ref="L40:L41"/>
    <mergeCell ref="J28:J29"/>
    <mergeCell ref="J30:J31"/>
    <mergeCell ref="L20:L21"/>
    <mergeCell ref="L8:L9"/>
    <mergeCell ref="C30:D30"/>
    <mergeCell ref="E33:F33"/>
    <mergeCell ref="L10:L11"/>
    <mergeCell ref="E23:F23"/>
    <mergeCell ref="I18:I19"/>
    <mergeCell ref="A40:B41"/>
    <mergeCell ref="A32:A33"/>
    <mergeCell ref="C32:D32"/>
    <mergeCell ref="A30:A31"/>
    <mergeCell ref="B28:B29"/>
    <mergeCell ref="J40:J41"/>
    <mergeCell ref="A28:A29"/>
    <mergeCell ref="B30:B31"/>
    <mergeCell ref="E31:F31"/>
    <mergeCell ref="E37:F37"/>
    <mergeCell ref="O1:R1"/>
    <mergeCell ref="A3:A5"/>
    <mergeCell ref="S34:S35"/>
    <mergeCell ref="S32:S33"/>
    <mergeCell ref="S30:S31"/>
    <mergeCell ref="S28:S29"/>
    <mergeCell ref="S22:S23"/>
    <mergeCell ref="S20:S21"/>
    <mergeCell ref="S16:S17"/>
    <mergeCell ref="L16:L17"/>
    <mergeCell ref="Q16:Q17"/>
    <mergeCell ref="Q18:Q19"/>
    <mergeCell ref="S18:S19"/>
    <mergeCell ref="L18:L19"/>
    <mergeCell ref="P18:P19"/>
    <mergeCell ref="R14:R15"/>
    <mergeCell ref="P16:P17"/>
    <mergeCell ref="N30:N31"/>
    <mergeCell ref="S10:S11"/>
    <mergeCell ref="S8:S9"/>
    <mergeCell ref="S6:S7"/>
    <mergeCell ref="S12:S13"/>
    <mergeCell ref="L22:L23"/>
    <mergeCell ref="N22:N23"/>
    <mergeCell ref="S14:S15"/>
    <mergeCell ref="P14:P15"/>
    <mergeCell ref="Q12:Q13"/>
    <mergeCell ref="R36:R37"/>
    <mergeCell ref="R26:R27"/>
    <mergeCell ref="P30:P31"/>
    <mergeCell ref="P28:P29"/>
    <mergeCell ref="Q28:Q29"/>
    <mergeCell ref="Q32:Q33"/>
    <mergeCell ref="R30:R31"/>
    <mergeCell ref="Q34:Q35"/>
    <mergeCell ref="P34:P35"/>
    <mergeCell ref="P32:P33"/>
    <mergeCell ref="A38:A39"/>
    <mergeCell ref="C38:D38"/>
    <mergeCell ref="I38:I39"/>
    <mergeCell ref="J38:J39"/>
    <mergeCell ref="L30:L31"/>
    <mergeCell ref="L32:L33"/>
    <mergeCell ref="L34:L35"/>
    <mergeCell ref="L36:L37"/>
    <mergeCell ref="Q38:Q39"/>
    <mergeCell ref="S38:S39"/>
    <mergeCell ref="E39:F39"/>
    <mergeCell ref="B32:B39"/>
    <mergeCell ref="L38:L39"/>
    <mergeCell ref="N38:N39"/>
    <mergeCell ref="P38:P39"/>
    <mergeCell ref="I34:I35"/>
    <mergeCell ref="S36:S37"/>
    <mergeCell ref="I36:I37"/>
  </mergeCells>
  <phoneticPr fontId="1"/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島根県高齢者福祉課</dc:creator>
  <cp:lastModifiedBy>Windows ユーザー</cp:lastModifiedBy>
  <cp:lastPrinted>2017-11-30T10:54:55Z</cp:lastPrinted>
  <dcterms:created xsi:type="dcterms:W3CDTF">2004-09-02T04:02:57Z</dcterms:created>
  <dcterms:modified xsi:type="dcterms:W3CDTF">2019-08-21T05:15:39Z</dcterms:modified>
</cp:coreProperties>
</file>