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3571\Desktop\【編集】★完成データ\"/>
    </mc:Choice>
  </mc:AlternateContent>
  <bookViews>
    <workbookView xWindow="10305" yWindow="0" windowWidth="10200" windowHeight="8055" tabRatio="632"/>
  </bookViews>
  <sheets>
    <sheet name="13" sheetId="1" r:id="rId1"/>
  </sheets>
  <definedNames>
    <definedName name="_xlnm.Print_Area" localSheetId="0">'13'!$A$1:$L$33</definedName>
  </definedNames>
  <calcPr calcId="162913"/>
</workbook>
</file>

<file path=xl/calcChain.xml><?xml version="1.0" encoding="utf-8"?>
<calcChain xmlns="http://schemas.openxmlformats.org/spreadsheetml/2006/main">
  <c r="E5" i="1" l="1"/>
  <c r="F5" i="1"/>
  <c r="E8" i="1"/>
  <c r="F8" i="1"/>
  <c r="E9" i="1"/>
  <c r="E11" i="1"/>
  <c r="F9" i="1"/>
  <c r="F11" i="1"/>
  <c r="E10" i="1"/>
  <c r="E31" i="1"/>
  <c r="F10" i="1"/>
  <c r="E14" i="1"/>
  <c r="F14" i="1"/>
  <c r="E17" i="1"/>
  <c r="F17" i="1"/>
  <c r="E20" i="1"/>
  <c r="F20" i="1"/>
  <c r="E21" i="1"/>
  <c r="E23" i="1"/>
  <c r="F21" i="1"/>
  <c r="E22" i="1"/>
  <c r="F22" i="1"/>
  <c r="E26" i="1"/>
  <c r="F26" i="1"/>
  <c r="E29" i="1"/>
  <c r="F29" i="1"/>
  <c r="D9" i="1"/>
  <c r="D30" i="1"/>
  <c r="D21" i="1"/>
  <c r="D10" i="1"/>
  <c r="D22" i="1"/>
  <c r="D23" i="1"/>
  <c r="D29" i="1"/>
  <c r="D26" i="1"/>
  <c r="D20" i="1"/>
  <c r="D17" i="1"/>
  <c r="D14" i="1"/>
  <c r="D8" i="1"/>
  <c r="D5" i="1"/>
  <c r="F30" i="1"/>
  <c r="D31" i="1"/>
  <c r="F31" i="1"/>
  <c r="F32" i="1"/>
  <c r="D11" i="1"/>
  <c r="D32" i="1"/>
  <c r="F23" i="1"/>
  <c r="E30" i="1"/>
  <c r="E32" i="1"/>
</calcChain>
</file>

<file path=xl/sharedStrings.xml><?xml version="1.0" encoding="utf-8"?>
<sst xmlns="http://schemas.openxmlformats.org/spreadsheetml/2006/main" count="111" uniqueCount="32">
  <si>
    <t>農林振興ｾﾝﾀｰ</t>
    <rPh sb="0" eb="2">
      <t>ノウリン</t>
    </rPh>
    <rPh sb="2" eb="4">
      <t>シンコウ</t>
    </rPh>
    <phoneticPr fontId="2"/>
  </si>
  <si>
    <t>斐伊川</t>
    <rPh sb="0" eb="3">
      <t>ヒイカワ</t>
    </rPh>
    <phoneticPr fontId="2"/>
  </si>
  <si>
    <t>高津川</t>
    <rPh sb="0" eb="2">
      <t>タカツ</t>
    </rPh>
    <rPh sb="2" eb="3">
      <t>カワ</t>
    </rPh>
    <phoneticPr fontId="2"/>
  </si>
  <si>
    <t>H21</t>
  </si>
  <si>
    <t>H22</t>
    <phoneticPr fontId="2"/>
  </si>
  <si>
    <t>H23</t>
    <phoneticPr fontId="2"/>
  </si>
  <si>
    <t>計</t>
  </si>
  <si>
    <t>H24</t>
    <phoneticPr fontId="2"/>
  </si>
  <si>
    <t>H25</t>
  </si>
  <si>
    <t>H26</t>
  </si>
  <si>
    <t>H27</t>
  </si>
  <si>
    <t>H28</t>
    <phoneticPr fontId="2"/>
  </si>
  <si>
    <t>H29</t>
    <phoneticPr fontId="2"/>
  </si>
  <si>
    <t>江の川下流</t>
    <rPh sb="0" eb="3">
      <t>ゴウノカワ</t>
    </rPh>
    <rPh sb="3" eb="5">
      <t>カリュウ</t>
    </rPh>
    <phoneticPr fontId="2"/>
  </si>
  <si>
    <t>県央</t>
    <phoneticPr fontId="2"/>
  </si>
  <si>
    <t>県央</t>
    <phoneticPr fontId="2"/>
  </si>
  <si>
    <t>支庁・</t>
    <rPh sb="0" eb="1">
      <t>シ</t>
    </rPh>
    <rPh sb="1" eb="2">
      <t>チョウ</t>
    </rPh>
    <phoneticPr fontId="2"/>
  </si>
  <si>
    <t>計画区</t>
    <rPh sb="0" eb="1">
      <t>ケイ</t>
    </rPh>
    <rPh sb="1" eb="2">
      <t>ガ</t>
    </rPh>
    <rPh sb="2" eb="3">
      <t>ク</t>
    </rPh>
    <phoneticPr fontId="2"/>
  </si>
  <si>
    <t>造林別</t>
    <rPh sb="0" eb="1">
      <t>ツクリ</t>
    </rPh>
    <rPh sb="1" eb="2">
      <t>ハヤシ</t>
    </rPh>
    <rPh sb="2" eb="3">
      <t>ベツ</t>
    </rPh>
    <phoneticPr fontId="2"/>
  </si>
  <si>
    <t>再・拡大</t>
    <rPh sb="0" eb="1">
      <t>サイ</t>
    </rPh>
    <rPh sb="2" eb="3">
      <t>ヒロム</t>
    </rPh>
    <rPh sb="3" eb="4">
      <t>ダイ</t>
    </rPh>
    <phoneticPr fontId="2"/>
  </si>
  <si>
    <t>再造林</t>
    <phoneticPr fontId="2"/>
  </si>
  <si>
    <t>拡大造林</t>
    <phoneticPr fontId="2"/>
  </si>
  <si>
    <t>浜田</t>
    <phoneticPr fontId="2"/>
  </si>
  <si>
    <t>小計</t>
    <phoneticPr fontId="2"/>
  </si>
  <si>
    <t>松江</t>
    <phoneticPr fontId="2"/>
  </si>
  <si>
    <t>雲南</t>
    <phoneticPr fontId="2"/>
  </si>
  <si>
    <t>出雲</t>
    <phoneticPr fontId="2"/>
  </si>
  <si>
    <t>小計</t>
    <phoneticPr fontId="2"/>
  </si>
  <si>
    <t>隠岐</t>
    <rPh sb="0" eb="1">
      <t>イン</t>
    </rPh>
    <rPh sb="1" eb="2">
      <t>チマタ</t>
    </rPh>
    <phoneticPr fontId="2"/>
  </si>
  <si>
    <t>隠岐</t>
    <phoneticPr fontId="2"/>
  </si>
  <si>
    <t>益田</t>
    <phoneticPr fontId="2"/>
  </si>
  <si>
    <t xml:space="preserve">県計         </t>
    <rPh sb="0" eb="1">
      <t>ケン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</si>
</sst>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2" xfId="0" applyNumberFormat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37"/>
  <sheetViews>
    <sheetView tabSelected="1" view="pageBreakPreview" zoomScaleNormal="100" zoomScaleSheetLayoutView="100" workbookViewId="0"/>
  </sheetViews>
  <sheetFormatPr defaultRowHeight="11.25" x14ac:dyDescent="0.15"/>
  <cols>
    <col min="1" max="1" width="10.25" style="1" customWidth="1"/>
    <col min="2" max="2" width="11.375" style="1" customWidth="1"/>
    <col min="3" max="3" width="10.625" style="1" customWidth="1"/>
    <col min="4" max="6" width="8.875" style="1" hidden="1" customWidth="1"/>
    <col min="7" max="7" width="8.875" style="1" customWidth="1"/>
    <col min="8" max="10" width="9" style="1"/>
    <col min="11" max="11" width="9" style="2" customWidth="1"/>
    <col min="12" max="12" width="9" style="2"/>
    <col min="13" max="16384" width="9" style="1"/>
  </cols>
  <sheetData>
    <row r="1" spans="1:12" ht="20.100000000000001" customHeight="1" x14ac:dyDescent="0.15">
      <c r="A1" s="7" t="s">
        <v>17</v>
      </c>
      <c r="B1" s="3" t="s">
        <v>16</v>
      </c>
      <c r="C1" s="5" t="s">
        <v>19</v>
      </c>
      <c r="D1" s="24" t="s">
        <v>3</v>
      </c>
      <c r="E1" s="24" t="s">
        <v>4</v>
      </c>
      <c r="F1" s="24" t="s">
        <v>5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</row>
    <row r="2" spans="1:12" ht="20.100000000000001" customHeight="1" x14ac:dyDescent="0.15">
      <c r="A2" s="21" t="s">
        <v>17</v>
      </c>
      <c r="B2" s="20" t="s">
        <v>0</v>
      </c>
      <c r="C2" s="6" t="s">
        <v>18</v>
      </c>
      <c r="D2" s="25"/>
      <c r="E2" s="25"/>
      <c r="F2" s="25"/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2" ht="20.25" customHeight="1" x14ac:dyDescent="0.15">
      <c r="A3" s="9" t="s">
        <v>13</v>
      </c>
      <c r="B3" s="9" t="s">
        <v>14</v>
      </c>
      <c r="C3" s="5" t="s">
        <v>20</v>
      </c>
      <c r="D3" s="7">
        <v>75</v>
      </c>
      <c r="E3" s="7">
        <v>2</v>
      </c>
      <c r="F3" s="7">
        <v>58</v>
      </c>
      <c r="G3" s="18">
        <v>15.99</v>
      </c>
      <c r="H3" s="18">
        <v>8.43</v>
      </c>
      <c r="I3" s="18">
        <v>8.3000000000000007</v>
      </c>
      <c r="J3" s="18">
        <v>17.54</v>
      </c>
      <c r="K3" s="18">
        <v>17.54</v>
      </c>
      <c r="L3" s="18">
        <v>17.600000000000001</v>
      </c>
    </row>
    <row r="4" spans="1:12" ht="20.25" customHeight="1" x14ac:dyDescent="0.15">
      <c r="A4" s="9" t="s">
        <v>13</v>
      </c>
      <c r="B4" s="9" t="s">
        <v>15</v>
      </c>
      <c r="C4" s="6" t="s">
        <v>21</v>
      </c>
      <c r="D4" s="8">
        <v>118</v>
      </c>
      <c r="E4" s="8">
        <v>28</v>
      </c>
      <c r="F4" s="8">
        <v>53</v>
      </c>
      <c r="G4" s="19">
        <v>65.72</v>
      </c>
      <c r="H4" s="19">
        <v>119.65</v>
      </c>
      <c r="I4" s="19">
        <v>127.54</v>
      </c>
      <c r="J4" s="19">
        <v>100.86</v>
      </c>
      <c r="K4" s="19">
        <v>68</v>
      </c>
      <c r="L4" s="19">
        <v>95.98</v>
      </c>
    </row>
    <row r="5" spans="1:12" ht="20.25" customHeight="1" x14ac:dyDescent="0.15">
      <c r="A5" s="9" t="s">
        <v>13</v>
      </c>
      <c r="B5" s="4" t="s">
        <v>15</v>
      </c>
      <c r="C5" s="6" t="s">
        <v>6</v>
      </c>
      <c r="D5" s="10">
        <f>SUM(D3:D4)</f>
        <v>193</v>
      </c>
      <c r="E5" s="10">
        <f>SUM(E3:E4)</f>
        <v>30</v>
      </c>
      <c r="F5" s="10">
        <f>SUM(F3:F4)</f>
        <v>111</v>
      </c>
      <c r="G5" s="10">
        <v>81.709999999999994</v>
      </c>
      <c r="H5" s="10">
        <v>128.08000000000001</v>
      </c>
      <c r="I5" s="10">
        <v>135.84</v>
      </c>
      <c r="J5" s="10">
        <v>118.4</v>
      </c>
      <c r="K5" s="10">
        <v>85.539999999999992</v>
      </c>
      <c r="L5" s="10">
        <v>113.58000000000001</v>
      </c>
    </row>
    <row r="6" spans="1:12" ht="20.25" customHeight="1" x14ac:dyDescent="0.15">
      <c r="A6" s="9" t="s">
        <v>13</v>
      </c>
      <c r="B6" s="9" t="s">
        <v>22</v>
      </c>
      <c r="C6" s="5" t="s">
        <v>20</v>
      </c>
      <c r="D6" s="7">
        <v>8</v>
      </c>
      <c r="E6" s="7">
        <v>2</v>
      </c>
      <c r="F6" s="7">
        <v>19</v>
      </c>
      <c r="G6" s="18">
        <v>9.25</v>
      </c>
      <c r="H6" s="18">
        <v>7.39</v>
      </c>
      <c r="I6" s="18">
        <v>8.44</v>
      </c>
      <c r="J6" s="18">
        <v>10.97</v>
      </c>
      <c r="K6" s="18">
        <v>13</v>
      </c>
      <c r="L6" s="18">
        <v>1.69</v>
      </c>
    </row>
    <row r="7" spans="1:12" ht="20.25" customHeight="1" x14ac:dyDescent="0.15">
      <c r="A7" s="9" t="s">
        <v>13</v>
      </c>
      <c r="B7" s="9" t="s">
        <v>22</v>
      </c>
      <c r="C7" s="6" t="s">
        <v>21</v>
      </c>
      <c r="D7" s="8">
        <v>65</v>
      </c>
      <c r="E7" s="8">
        <v>44</v>
      </c>
      <c r="F7" s="8">
        <v>39</v>
      </c>
      <c r="G7" s="19">
        <v>49.47</v>
      </c>
      <c r="H7" s="19">
        <v>79.069999999999993</v>
      </c>
      <c r="I7" s="19">
        <v>61.01</v>
      </c>
      <c r="J7" s="19">
        <v>62.49</v>
      </c>
      <c r="K7" s="19">
        <v>45</v>
      </c>
      <c r="L7" s="19">
        <v>28.8</v>
      </c>
    </row>
    <row r="8" spans="1:12" ht="20.25" customHeight="1" x14ac:dyDescent="0.15">
      <c r="A8" s="9" t="s">
        <v>13</v>
      </c>
      <c r="B8" s="4" t="s">
        <v>22</v>
      </c>
      <c r="C8" s="6" t="s">
        <v>6</v>
      </c>
      <c r="D8" s="10">
        <f>SUM(D6:D7)</f>
        <v>73</v>
      </c>
      <c r="E8" s="10">
        <f>SUM(E6:E7)</f>
        <v>46</v>
      </c>
      <c r="F8" s="10">
        <f>SUM(F6:F7)</f>
        <v>58</v>
      </c>
      <c r="G8" s="10">
        <v>58.72</v>
      </c>
      <c r="H8" s="10">
        <v>86.46</v>
      </c>
      <c r="I8" s="10">
        <v>69.45</v>
      </c>
      <c r="J8" s="10">
        <v>73.460000000000008</v>
      </c>
      <c r="K8" s="10">
        <v>58</v>
      </c>
      <c r="L8" s="10">
        <v>30.490000000000002</v>
      </c>
    </row>
    <row r="9" spans="1:12" ht="20.25" customHeight="1" x14ac:dyDescent="0.15">
      <c r="A9" s="9" t="s">
        <v>13</v>
      </c>
      <c r="B9" s="9" t="s">
        <v>23</v>
      </c>
      <c r="C9" s="5" t="s">
        <v>20</v>
      </c>
      <c r="D9" s="11">
        <f t="shared" ref="D9:F10" si="0">D3+D6</f>
        <v>83</v>
      </c>
      <c r="E9" s="11">
        <f t="shared" si="0"/>
        <v>4</v>
      </c>
      <c r="F9" s="11">
        <f t="shared" si="0"/>
        <v>77</v>
      </c>
      <c r="G9" s="11">
        <v>25.240000000000002</v>
      </c>
      <c r="H9" s="11">
        <v>15.82</v>
      </c>
      <c r="I9" s="11">
        <v>16.740000000000002</v>
      </c>
      <c r="J9" s="11">
        <v>28.509999999999998</v>
      </c>
      <c r="K9" s="11">
        <v>30.54</v>
      </c>
      <c r="L9" s="11">
        <v>19.290000000000003</v>
      </c>
    </row>
    <row r="10" spans="1:12" ht="20.25" customHeight="1" x14ac:dyDescent="0.15">
      <c r="A10" s="9" t="s">
        <v>13</v>
      </c>
      <c r="B10" s="9" t="s">
        <v>23</v>
      </c>
      <c r="C10" s="6" t="s">
        <v>21</v>
      </c>
      <c r="D10" s="12">
        <f t="shared" si="0"/>
        <v>183</v>
      </c>
      <c r="E10" s="12">
        <f t="shared" si="0"/>
        <v>72</v>
      </c>
      <c r="F10" s="12">
        <f t="shared" si="0"/>
        <v>92</v>
      </c>
      <c r="G10" s="12">
        <v>115.19</v>
      </c>
      <c r="H10" s="12">
        <v>198.72</v>
      </c>
      <c r="I10" s="12">
        <v>188.55</v>
      </c>
      <c r="J10" s="12">
        <v>163.35</v>
      </c>
      <c r="K10" s="12">
        <v>113</v>
      </c>
      <c r="L10" s="12">
        <v>124.78</v>
      </c>
    </row>
    <row r="11" spans="1:12" ht="20.25" customHeight="1" x14ac:dyDescent="0.15">
      <c r="A11" s="4" t="s">
        <v>13</v>
      </c>
      <c r="B11" s="4" t="s">
        <v>23</v>
      </c>
      <c r="C11" s="6" t="s">
        <v>6</v>
      </c>
      <c r="D11" s="10">
        <f>SUM(D9:D10)</f>
        <v>266</v>
      </c>
      <c r="E11" s="10">
        <f>SUM(E9:E10)</f>
        <v>76</v>
      </c>
      <c r="F11" s="10">
        <f>SUM(F9:F10)</f>
        <v>169</v>
      </c>
      <c r="G11" s="10">
        <v>140.43</v>
      </c>
      <c r="H11" s="10">
        <v>214.54</v>
      </c>
      <c r="I11" s="10">
        <v>205.29000000000002</v>
      </c>
      <c r="J11" s="10">
        <v>191.85999999999999</v>
      </c>
      <c r="K11" s="10">
        <v>143.54</v>
      </c>
      <c r="L11" s="10">
        <v>144.07</v>
      </c>
    </row>
    <row r="12" spans="1:12" ht="20.25" customHeight="1" x14ac:dyDescent="0.15">
      <c r="A12" s="13" t="s">
        <v>1</v>
      </c>
      <c r="B12" s="9" t="s">
        <v>24</v>
      </c>
      <c r="C12" s="5" t="s">
        <v>20</v>
      </c>
      <c r="D12" s="7">
        <v>42</v>
      </c>
      <c r="E12" s="7">
        <v>3</v>
      </c>
      <c r="F12" s="7">
        <v>63</v>
      </c>
      <c r="G12" s="18">
        <v>13.74</v>
      </c>
      <c r="H12" s="18">
        <v>46.81</v>
      </c>
      <c r="I12" s="18">
        <v>6.22</v>
      </c>
      <c r="J12" s="11">
        <v>12.39</v>
      </c>
      <c r="K12" s="11">
        <v>8</v>
      </c>
      <c r="L12" s="11">
        <v>7.66</v>
      </c>
    </row>
    <row r="13" spans="1:12" ht="20.25" customHeight="1" x14ac:dyDescent="0.15">
      <c r="A13" s="13" t="s">
        <v>1</v>
      </c>
      <c r="B13" s="9" t="s">
        <v>24</v>
      </c>
      <c r="C13" s="6" t="s">
        <v>21</v>
      </c>
      <c r="D13" s="8">
        <v>47</v>
      </c>
      <c r="E13" s="8">
        <v>28</v>
      </c>
      <c r="F13" s="8">
        <v>26</v>
      </c>
      <c r="G13" s="19">
        <v>46.46</v>
      </c>
      <c r="H13" s="19">
        <v>39.42</v>
      </c>
      <c r="I13" s="19">
        <v>39.130000000000003</v>
      </c>
      <c r="J13" s="12">
        <v>44.4</v>
      </c>
      <c r="K13" s="12">
        <v>31</v>
      </c>
      <c r="L13" s="12">
        <v>43.83</v>
      </c>
    </row>
    <row r="14" spans="1:12" ht="20.25" customHeight="1" x14ac:dyDescent="0.15">
      <c r="A14" s="13" t="s">
        <v>1</v>
      </c>
      <c r="B14" s="4" t="s">
        <v>24</v>
      </c>
      <c r="C14" s="6" t="s">
        <v>6</v>
      </c>
      <c r="D14" s="10">
        <f>SUM(D12:D13)</f>
        <v>89</v>
      </c>
      <c r="E14" s="10">
        <f>SUM(E12:E13)</f>
        <v>31</v>
      </c>
      <c r="F14" s="10">
        <f>SUM(F12:F13)</f>
        <v>89</v>
      </c>
      <c r="G14" s="10">
        <v>60.2</v>
      </c>
      <c r="H14" s="10">
        <v>86.23</v>
      </c>
      <c r="I14" s="10">
        <v>45.35</v>
      </c>
      <c r="J14" s="10">
        <v>56.79</v>
      </c>
      <c r="K14" s="10">
        <v>39</v>
      </c>
      <c r="L14" s="10">
        <v>51.489999999999995</v>
      </c>
    </row>
    <row r="15" spans="1:12" ht="20.25" customHeight="1" x14ac:dyDescent="0.15">
      <c r="A15" s="13" t="s">
        <v>1</v>
      </c>
      <c r="B15" s="9" t="s">
        <v>25</v>
      </c>
      <c r="C15" s="5" t="s">
        <v>20</v>
      </c>
      <c r="D15" s="7">
        <v>19</v>
      </c>
      <c r="E15" s="7">
        <v>35</v>
      </c>
      <c r="F15" s="7">
        <v>92</v>
      </c>
      <c r="G15" s="18">
        <v>39.840000000000003</v>
      </c>
      <c r="H15" s="18">
        <v>53.1</v>
      </c>
      <c r="I15" s="18">
        <v>40.770000000000003</v>
      </c>
      <c r="J15" s="18">
        <v>25.93</v>
      </c>
      <c r="K15" s="18">
        <v>42</v>
      </c>
      <c r="L15" s="18">
        <v>38.6</v>
      </c>
    </row>
    <row r="16" spans="1:12" ht="20.25" customHeight="1" x14ac:dyDescent="0.15">
      <c r="A16" s="13" t="s">
        <v>1</v>
      </c>
      <c r="B16" s="9" t="s">
        <v>25</v>
      </c>
      <c r="C16" s="6" t="s">
        <v>21</v>
      </c>
      <c r="D16" s="8">
        <v>28</v>
      </c>
      <c r="E16" s="8">
        <v>38</v>
      </c>
      <c r="F16" s="8">
        <v>52</v>
      </c>
      <c r="G16" s="19">
        <v>74.86</v>
      </c>
      <c r="H16" s="19">
        <v>66.27</v>
      </c>
      <c r="I16" s="19">
        <v>73.510000000000005</v>
      </c>
      <c r="J16" s="19">
        <v>75.16</v>
      </c>
      <c r="K16" s="19">
        <v>70</v>
      </c>
      <c r="L16" s="19">
        <v>56.25</v>
      </c>
    </row>
    <row r="17" spans="1:12" ht="20.25" customHeight="1" x14ac:dyDescent="0.15">
      <c r="A17" s="13" t="s">
        <v>1</v>
      </c>
      <c r="B17" s="4" t="s">
        <v>25</v>
      </c>
      <c r="C17" s="6" t="s">
        <v>6</v>
      </c>
      <c r="D17" s="10">
        <f>SUM(D15:D16)</f>
        <v>47</v>
      </c>
      <c r="E17" s="10">
        <f>SUM(E15:E16)</f>
        <v>73</v>
      </c>
      <c r="F17" s="10">
        <f>SUM(F15:F16)</f>
        <v>144</v>
      </c>
      <c r="G17" s="10">
        <v>114.7</v>
      </c>
      <c r="H17" s="10">
        <v>119.37</v>
      </c>
      <c r="I17" s="10">
        <v>114.28</v>
      </c>
      <c r="J17" s="10">
        <v>101.09</v>
      </c>
      <c r="K17" s="10">
        <v>112</v>
      </c>
      <c r="L17" s="10">
        <v>94.85</v>
      </c>
    </row>
    <row r="18" spans="1:12" ht="20.25" customHeight="1" x14ac:dyDescent="0.15">
      <c r="A18" s="13" t="s">
        <v>1</v>
      </c>
      <c r="B18" s="9" t="s">
        <v>26</v>
      </c>
      <c r="C18" s="5" t="s">
        <v>20</v>
      </c>
      <c r="D18" s="7">
        <v>0</v>
      </c>
      <c r="E18" s="7">
        <v>1</v>
      </c>
      <c r="F18" s="7">
        <v>0</v>
      </c>
      <c r="G18" s="18">
        <v>0.17</v>
      </c>
      <c r="H18" s="18">
        <v>3.57</v>
      </c>
      <c r="I18" s="18">
        <v>2.4</v>
      </c>
      <c r="J18" s="18">
        <v>1.85</v>
      </c>
      <c r="K18" s="18">
        <v>3</v>
      </c>
      <c r="L18" s="18">
        <v>4.97</v>
      </c>
    </row>
    <row r="19" spans="1:12" ht="20.25" customHeight="1" x14ac:dyDescent="0.15">
      <c r="A19" s="13" t="s">
        <v>1</v>
      </c>
      <c r="B19" s="9" t="s">
        <v>26</v>
      </c>
      <c r="C19" s="6" t="s">
        <v>21</v>
      </c>
      <c r="D19" s="8">
        <v>15</v>
      </c>
      <c r="E19" s="8">
        <v>34</v>
      </c>
      <c r="F19" s="8">
        <v>9</v>
      </c>
      <c r="G19" s="19">
        <v>7.2</v>
      </c>
      <c r="H19" s="19">
        <v>28.41</v>
      </c>
      <c r="I19" s="19">
        <v>13.15</v>
      </c>
      <c r="J19" s="19">
        <v>13.49</v>
      </c>
      <c r="K19" s="19">
        <v>19</v>
      </c>
      <c r="L19" s="19">
        <v>17.559999999999999</v>
      </c>
    </row>
    <row r="20" spans="1:12" ht="20.25" customHeight="1" x14ac:dyDescent="0.15">
      <c r="A20" s="13" t="s">
        <v>1</v>
      </c>
      <c r="B20" s="4" t="s">
        <v>26</v>
      </c>
      <c r="C20" s="6" t="s">
        <v>6</v>
      </c>
      <c r="D20" s="10">
        <f>SUM(D18:D19)</f>
        <v>15</v>
      </c>
      <c r="E20" s="10">
        <f>SUM(E18:E19)</f>
        <v>35</v>
      </c>
      <c r="F20" s="10">
        <f>SUM(F18:F19)</f>
        <v>9</v>
      </c>
      <c r="G20" s="10">
        <v>7.37</v>
      </c>
      <c r="H20" s="10">
        <v>31.98</v>
      </c>
      <c r="I20" s="10">
        <v>15.55</v>
      </c>
      <c r="J20" s="10">
        <v>15.34</v>
      </c>
      <c r="K20" s="10">
        <v>22</v>
      </c>
      <c r="L20" s="10">
        <v>22.529999999999998</v>
      </c>
    </row>
    <row r="21" spans="1:12" ht="20.25" customHeight="1" x14ac:dyDescent="0.15">
      <c r="A21" s="13" t="s">
        <v>1</v>
      </c>
      <c r="B21" s="9" t="s">
        <v>27</v>
      </c>
      <c r="C21" s="5" t="s">
        <v>20</v>
      </c>
      <c r="D21" s="11">
        <f t="shared" ref="D21:F22" si="1">D12+D15+D18</f>
        <v>61</v>
      </c>
      <c r="E21" s="11">
        <f t="shared" si="1"/>
        <v>39</v>
      </c>
      <c r="F21" s="11">
        <f t="shared" si="1"/>
        <v>155</v>
      </c>
      <c r="G21" s="11">
        <v>53.750000000000007</v>
      </c>
      <c r="H21" s="11">
        <v>103.47999999999999</v>
      </c>
      <c r="I21" s="11">
        <v>49.39</v>
      </c>
      <c r="J21" s="11">
        <v>40.17</v>
      </c>
      <c r="K21" s="11">
        <v>53</v>
      </c>
      <c r="L21" s="11">
        <v>51.230000000000004</v>
      </c>
    </row>
    <row r="22" spans="1:12" ht="20.25" customHeight="1" x14ac:dyDescent="0.15">
      <c r="A22" s="13" t="s">
        <v>1</v>
      </c>
      <c r="B22" s="9" t="s">
        <v>27</v>
      </c>
      <c r="C22" s="6" t="s">
        <v>21</v>
      </c>
      <c r="D22" s="12">
        <f t="shared" si="1"/>
        <v>90</v>
      </c>
      <c r="E22" s="12">
        <f t="shared" si="1"/>
        <v>100</v>
      </c>
      <c r="F22" s="12">
        <f t="shared" si="1"/>
        <v>87</v>
      </c>
      <c r="G22" s="12">
        <v>128.51999999999998</v>
      </c>
      <c r="H22" s="12">
        <v>134.1</v>
      </c>
      <c r="I22" s="12">
        <v>125.79000000000002</v>
      </c>
      <c r="J22" s="12">
        <v>133.05000000000001</v>
      </c>
      <c r="K22" s="12">
        <v>120</v>
      </c>
      <c r="L22" s="12">
        <v>117.64</v>
      </c>
    </row>
    <row r="23" spans="1:12" ht="20.25" customHeight="1" x14ac:dyDescent="0.15">
      <c r="A23" s="14" t="s">
        <v>1</v>
      </c>
      <c r="B23" s="4" t="s">
        <v>27</v>
      </c>
      <c r="C23" s="6" t="s">
        <v>6</v>
      </c>
      <c r="D23" s="10">
        <f>SUM(D21:D22)</f>
        <v>151</v>
      </c>
      <c r="E23" s="10">
        <f>SUM(E21:E22)</f>
        <v>139</v>
      </c>
      <c r="F23" s="10">
        <f>SUM(F21:F22)</f>
        <v>242</v>
      </c>
      <c r="G23" s="10">
        <v>182.26999999999998</v>
      </c>
      <c r="H23" s="10">
        <v>237.57999999999998</v>
      </c>
      <c r="I23" s="10">
        <v>175.18</v>
      </c>
      <c r="J23" s="10">
        <v>173.22000000000003</v>
      </c>
      <c r="K23" s="10">
        <v>173</v>
      </c>
      <c r="L23" s="10">
        <v>168.87</v>
      </c>
    </row>
    <row r="24" spans="1:12" ht="20.25" customHeight="1" x14ac:dyDescent="0.15">
      <c r="A24" s="13" t="s">
        <v>28</v>
      </c>
      <c r="B24" s="9" t="s">
        <v>29</v>
      </c>
      <c r="C24" s="5" t="s">
        <v>20</v>
      </c>
      <c r="D24" s="7">
        <v>1</v>
      </c>
      <c r="E24" s="7">
        <v>5</v>
      </c>
      <c r="F24" s="7">
        <v>11</v>
      </c>
      <c r="G24" s="18">
        <v>10.41</v>
      </c>
      <c r="H24" s="18">
        <v>12.72</v>
      </c>
      <c r="I24" s="18">
        <v>18.91</v>
      </c>
      <c r="J24" s="18">
        <v>10.16</v>
      </c>
      <c r="K24" s="18">
        <v>13</v>
      </c>
      <c r="L24" s="18">
        <v>15.38</v>
      </c>
    </row>
    <row r="25" spans="1:12" ht="20.25" customHeight="1" x14ac:dyDescent="0.15">
      <c r="A25" s="13" t="s">
        <v>28</v>
      </c>
      <c r="B25" s="9" t="s">
        <v>29</v>
      </c>
      <c r="C25" s="6" t="s">
        <v>21</v>
      </c>
      <c r="D25" s="8">
        <v>15</v>
      </c>
      <c r="E25" s="8">
        <v>18</v>
      </c>
      <c r="F25" s="8">
        <v>11</v>
      </c>
      <c r="G25" s="19">
        <v>9.64</v>
      </c>
      <c r="H25" s="19">
        <v>16.920000000000002</v>
      </c>
      <c r="I25" s="19">
        <v>7.36</v>
      </c>
      <c r="J25" s="19">
        <v>6.34</v>
      </c>
      <c r="K25" s="19">
        <v>7</v>
      </c>
      <c r="L25" s="19">
        <v>6.73</v>
      </c>
    </row>
    <row r="26" spans="1:12" ht="20.25" customHeight="1" x14ac:dyDescent="0.15">
      <c r="A26" s="14" t="s">
        <v>28</v>
      </c>
      <c r="B26" s="4" t="s">
        <v>29</v>
      </c>
      <c r="C26" s="6" t="s">
        <v>6</v>
      </c>
      <c r="D26" s="10">
        <f>SUM(D24:D25)</f>
        <v>16</v>
      </c>
      <c r="E26" s="10">
        <f>SUM(E24:E25)</f>
        <v>23</v>
      </c>
      <c r="F26" s="10">
        <f>SUM(F24:F25)</f>
        <v>22</v>
      </c>
      <c r="G26" s="10">
        <v>20.05</v>
      </c>
      <c r="H26" s="10">
        <v>29.64</v>
      </c>
      <c r="I26" s="10">
        <v>26.27</v>
      </c>
      <c r="J26" s="10">
        <v>16.5</v>
      </c>
      <c r="K26" s="10">
        <v>20</v>
      </c>
      <c r="L26" s="10">
        <v>22.11</v>
      </c>
    </row>
    <row r="27" spans="1:12" ht="20.25" customHeight="1" x14ac:dyDescent="0.15">
      <c r="A27" s="13" t="s">
        <v>2</v>
      </c>
      <c r="B27" s="9" t="s">
        <v>30</v>
      </c>
      <c r="C27" s="5" t="s">
        <v>20</v>
      </c>
      <c r="D27" s="7">
        <v>10</v>
      </c>
      <c r="E27" s="7">
        <v>2</v>
      </c>
      <c r="F27" s="7">
        <v>18</v>
      </c>
      <c r="G27" s="18">
        <v>8.3000000000000007</v>
      </c>
      <c r="H27" s="18">
        <v>1.87</v>
      </c>
      <c r="I27" s="18">
        <v>8.6</v>
      </c>
      <c r="J27" s="18">
        <v>2.72</v>
      </c>
      <c r="K27" s="18">
        <v>6</v>
      </c>
      <c r="L27" s="18">
        <v>13.49</v>
      </c>
    </row>
    <row r="28" spans="1:12" ht="20.25" customHeight="1" x14ac:dyDescent="0.15">
      <c r="A28" s="13" t="s">
        <v>2</v>
      </c>
      <c r="B28" s="9" t="s">
        <v>30</v>
      </c>
      <c r="C28" s="6" t="s">
        <v>21</v>
      </c>
      <c r="D28" s="8">
        <v>103</v>
      </c>
      <c r="E28" s="8">
        <v>32</v>
      </c>
      <c r="F28" s="8">
        <v>23</v>
      </c>
      <c r="G28" s="19">
        <v>42.44</v>
      </c>
      <c r="H28" s="19">
        <v>83.69</v>
      </c>
      <c r="I28" s="19">
        <v>55.83</v>
      </c>
      <c r="J28" s="19">
        <v>89.28</v>
      </c>
      <c r="K28" s="19">
        <v>76</v>
      </c>
      <c r="L28" s="19">
        <v>54.89</v>
      </c>
    </row>
    <row r="29" spans="1:12" ht="20.25" customHeight="1" x14ac:dyDescent="0.15">
      <c r="A29" s="13" t="s">
        <v>2</v>
      </c>
      <c r="B29" s="9" t="s">
        <v>30</v>
      </c>
      <c r="C29" s="6" t="s">
        <v>6</v>
      </c>
      <c r="D29" s="10">
        <f>SUM(D27:D28)</f>
        <v>113</v>
      </c>
      <c r="E29" s="10">
        <f>SUM(E27:E28)</f>
        <v>34</v>
      </c>
      <c r="F29" s="10">
        <f>SUM(F27:F28)</f>
        <v>41</v>
      </c>
      <c r="G29" s="10">
        <v>50.739999999999995</v>
      </c>
      <c r="H29" s="10">
        <v>85.56</v>
      </c>
      <c r="I29" s="10">
        <v>64.429999999999993</v>
      </c>
      <c r="J29" s="10">
        <v>92</v>
      </c>
      <c r="K29" s="10">
        <v>82</v>
      </c>
      <c r="L29" s="10">
        <v>68.38</v>
      </c>
    </row>
    <row r="30" spans="1:12" ht="20.25" customHeight="1" x14ac:dyDescent="0.15">
      <c r="A30" s="22" t="s">
        <v>31</v>
      </c>
      <c r="B30" s="7" t="s">
        <v>31</v>
      </c>
      <c r="C30" s="5" t="s">
        <v>20</v>
      </c>
      <c r="D30" s="11">
        <f t="shared" ref="D30:F31" si="2">D9+D21+D24+D27</f>
        <v>155</v>
      </c>
      <c r="E30" s="11">
        <f t="shared" si="2"/>
        <v>50</v>
      </c>
      <c r="F30" s="11">
        <f t="shared" si="2"/>
        <v>261</v>
      </c>
      <c r="G30" s="11">
        <v>97.7</v>
      </c>
      <c r="H30" s="11">
        <v>133.88999999999999</v>
      </c>
      <c r="I30" s="11">
        <v>93.639999999999986</v>
      </c>
      <c r="J30" s="11">
        <v>81.56</v>
      </c>
      <c r="K30" s="11">
        <v>102.53999999999999</v>
      </c>
      <c r="L30" s="11">
        <v>99.39</v>
      </c>
    </row>
    <row r="31" spans="1:12" ht="20.25" customHeight="1" x14ac:dyDescent="0.15">
      <c r="A31" s="22" t="s">
        <v>31</v>
      </c>
      <c r="B31" s="21" t="s">
        <v>31</v>
      </c>
      <c r="C31" s="6" t="s">
        <v>21</v>
      </c>
      <c r="D31" s="12">
        <f t="shared" si="2"/>
        <v>391</v>
      </c>
      <c r="E31" s="12">
        <f t="shared" si="2"/>
        <v>222</v>
      </c>
      <c r="F31" s="12">
        <f t="shared" si="2"/>
        <v>213</v>
      </c>
      <c r="G31" s="12">
        <v>295.78999999999996</v>
      </c>
      <c r="H31" s="12">
        <v>433.43</v>
      </c>
      <c r="I31" s="12">
        <v>377.53000000000003</v>
      </c>
      <c r="J31" s="12">
        <v>392.02</v>
      </c>
      <c r="K31" s="12">
        <v>316</v>
      </c>
      <c r="L31" s="12">
        <v>304.04000000000002</v>
      </c>
    </row>
    <row r="32" spans="1:12" ht="20.25" customHeight="1" x14ac:dyDescent="0.15">
      <c r="A32" s="23" t="s">
        <v>31</v>
      </c>
      <c r="B32" s="21" t="s">
        <v>31</v>
      </c>
      <c r="C32" s="4" t="s">
        <v>6</v>
      </c>
      <c r="D32" s="10">
        <f>SUM(D30:D31)</f>
        <v>546</v>
      </c>
      <c r="E32" s="10">
        <f>SUM(E30:E31)</f>
        <v>272</v>
      </c>
      <c r="F32" s="10">
        <f>SUM(F30:F31)</f>
        <v>474</v>
      </c>
      <c r="G32" s="10">
        <v>393.48999999999995</v>
      </c>
      <c r="H32" s="10">
        <v>567.31999999999994</v>
      </c>
      <c r="I32" s="10">
        <v>471.17</v>
      </c>
      <c r="J32" s="10">
        <v>473.58</v>
      </c>
      <c r="K32" s="10">
        <v>418.53999999999996</v>
      </c>
      <c r="L32" s="10">
        <v>403.43</v>
      </c>
    </row>
    <row r="33" spans="1:12" ht="12.95" customHeight="1" x14ac:dyDescent="0.15">
      <c r="A33" s="6"/>
      <c r="B33" s="6"/>
      <c r="C33" s="15"/>
      <c r="D33" s="17"/>
      <c r="E33" s="17"/>
      <c r="F33" s="16"/>
      <c r="G33" s="16"/>
      <c r="I33"/>
      <c r="J33"/>
      <c r="K33"/>
      <c r="L33" s="1"/>
    </row>
    <row r="34" spans="1:12" ht="12" x14ac:dyDescent="0.15">
      <c r="A34" s="17"/>
      <c r="B34" s="17"/>
      <c r="C34" s="17"/>
      <c r="D34" s="17"/>
      <c r="E34" s="17"/>
      <c r="F34" s="17"/>
      <c r="G34" s="17"/>
      <c r="L34" s="1"/>
    </row>
    <row r="35" spans="1:12" ht="12" x14ac:dyDescent="0.15">
      <c r="A35" s="17"/>
      <c r="B35" s="17"/>
      <c r="C35" s="17"/>
      <c r="D35" s="17"/>
      <c r="E35" s="17"/>
      <c r="F35" s="17"/>
      <c r="G35" s="17"/>
      <c r="L35" s="1"/>
    </row>
    <row r="36" spans="1:12" ht="12" x14ac:dyDescent="0.15">
      <c r="A36" s="17"/>
      <c r="B36" s="17"/>
      <c r="C36" s="17"/>
      <c r="D36" s="17"/>
      <c r="E36" s="17"/>
      <c r="F36" s="17"/>
      <c r="G36" s="17"/>
      <c r="L36" s="1"/>
    </row>
    <row r="37" spans="1:12" x14ac:dyDescent="0.15">
      <c r="L37" s="1"/>
    </row>
  </sheetData>
  <mergeCells count="3">
    <mergeCell ref="F1:F2"/>
    <mergeCell ref="E1:E2"/>
    <mergeCell ref="D1:D2"/>
  </mergeCells>
  <phoneticPr fontId="2"/>
  <pageMargins left="0.78740157480314965" right="0.78740157480314965" top="1.1811023622047245" bottom="0.98425196850393704" header="0.62992125984251968" footer="0.51181102362204722"/>
  <pageSetup paperSize="9" orientation="portrait" r:id="rId1"/>
  <headerFooter scaleWithDoc="0" alignWithMargins="0">
    <oddHeader>&amp;L&amp;"ＭＳ 明朝,標準"&amp;18 13. 年度別造林実績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林業管理課</dc:creator>
  <cp:lastModifiedBy>Windows ユーザー</cp:lastModifiedBy>
  <cp:lastPrinted>2018-07-26T07:51:21Z</cp:lastPrinted>
  <dcterms:created xsi:type="dcterms:W3CDTF">2001-09-19T07:44:43Z</dcterms:created>
  <dcterms:modified xsi:type="dcterms:W3CDTF">2019-08-28T00:53:55Z</dcterms:modified>
</cp:coreProperties>
</file>